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DFA0221-7CC9-4BB4-B32D-329D2F764E38}" xr6:coauthVersionLast="45" xr6:coauthVersionMax="45" xr10:uidLastSave="{00000000-0000-0000-0000-000000000000}"/>
  <bookViews>
    <workbookView xWindow="-110" yWindow="-110" windowWidth="19420" windowHeight="10420" tabRatio="390" firstSheet="1" activeTab="1" xr2:uid="{00000000-000D-0000-FFFF-FFFF00000000}"/>
  </bookViews>
  <sheets>
    <sheet name="Etab" sheetId="7" state="hidden" r:id="rId1"/>
    <sheet name="Bilan d'activités du labo" sheetId="1" r:id="rId2"/>
    <sheet name="Classeur" sheetId="5" state="hidden" r:id="rId3"/>
  </sheets>
  <definedNames>
    <definedName name="_xlnm._FilterDatabase" localSheetId="0" hidden="1">Etab!$A$1:$G$1</definedName>
    <definedName name="Annee">Classeur!$E$2:$E$7</definedName>
    <definedName name="Centre_Universitaire_d_El_Bayadh_Nour_Bachir">Etab!$C$2:$C$3</definedName>
    <definedName name="Centre_Universitaire_d_Illizi_Cheikh_Amoud_Ben_Mokhtar">Etab!$C$4</definedName>
    <definedName name="Centre_Universitaire_de_Aïn_Témouchent_Belhadj_Bouchaib">Etab!$C$5:$C$9</definedName>
    <definedName name="Centre_universitaire_de_Maghnia">Etab!$C$10</definedName>
    <definedName name="Centre_Universitaire_de_Mila_Abdelhafid_Boussouf">Etab!$C$11:$C$13</definedName>
    <definedName name="Centre_universitaire_de_Naâma_Ahmed_Salhi">Etab!$C$14:$C$17</definedName>
    <definedName name="Centre_universitaire_de_Rélizane_Ahmed_Zabana">Etab!$C$18:$C$23</definedName>
    <definedName name="Centre_Universitaire_de_Tamanrasset_Amine_Elokkal_El_Hadj_Moussa_Eg_Akhamouk">Etab!$C$24:$C$26</definedName>
    <definedName name="Centre_universitaire_de_Tindouf_Ali_Kafi">Etab!$C$27</definedName>
    <definedName name="Centre_Universitaire_de_Tipaza_Abdallah_Morsli">Etab!$C$28:$C$33</definedName>
    <definedName name="Centre_Universitaire_de_Tissemsilt_Ahmed_ben_yahia_elwancharissi">Etab!$C$34:$C$38</definedName>
    <definedName name="collaboration">Classeur!$F$2:$F$7</definedName>
    <definedName name="Ecole_des_Hautes_Éudes_Commerciales_Boualem_Oussedik">Etab!$C$39:$C$40</definedName>
    <definedName name="Ecole_Nationale_Polytechnique_d_Alger">Etab!$C$41:$C$53</definedName>
    <definedName name="Ecole_Nationale_Polytechnique_d_Oran_Maurice_Audin">Etab!$C$54:$C$62</definedName>
    <definedName name="Ecole_Nationale_Polytechnique_de_Constantine_Malek_Bennabi">Etab!$C$63:$C$65</definedName>
    <definedName name="Ecole_Nationale_Supérieure_Agronomique_Khalef_Abdellah_alias_Kasdi_Merbah">Etab!$C$66:$C$75</definedName>
    <definedName name="Ecole_Nationale_Supérieure_d_Hydraulique_Arbaoui_Abdellah">Etab!$C$76:$C$77</definedName>
    <definedName name="Ecole_Nationale_Supérieure_de_Biotechnologie_de_Constantine">Etab!$C$78:$C$79</definedName>
    <definedName name="Ecole_Nationale_Supérieure_de_Journalisme_et_des_Sciences_de_l_Information">Etab!$C$80</definedName>
    <definedName name="Ecole_Nationale_Supérieure_de_Management">Etab!$C$81</definedName>
    <definedName name="Ecole_Nationale_Supérieure_de_Sciences_Politiques">Etab!$C$82:$C$84</definedName>
    <definedName name="Ecole_Nationale_Supérieure_de_Technologie">Etab!$C$85</definedName>
    <definedName name="Ecole_Nationale_Supérieure_des_Mines_et_de_la_Métallurgie_Amar_Laskri">Etab!$C$86</definedName>
    <definedName name="Ecole_Nationale_Supérieure_des_Sciences_de_la_Mer_et_de_l_Aménagement_du_Littoral">Etab!$C$87:$C$88</definedName>
    <definedName name="Ecole_Nationale_Supérieure_des_Travaux_Publics_Francis_Jeanson">Etab!$C$89</definedName>
    <definedName name="Ecole_Nationale_Supérieure_en_Informatique">Etab!$C$90:$C$91</definedName>
    <definedName name="Ecole_Nationale_Supérieure_en_Statistique_et_en_Economie_Appliquée">Etab!$C$92:$C$96</definedName>
    <definedName name="Ecole_Nationale_Supérieure_Maritime">Etab!$C$97</definedName>
    <definedName name="Ecole_Nationale_Supérieure_Vétérinaire_Rabie_Bouchama">Etab!$C$98:$C$100</definedName>
    <definedName name="Ecole_Normale_Supérieure_de_Bouzaréah_Cheikh_Mubarak_Ben_Mohamed_Brahimi_El_Mili">Etab!$C$101:$C$106</definedName>
    <definedName name="Ecole_Normale_Supérieure_de_Constantine_Assia_Djebar">Etab!$C$107:$C$110</definedName>
    <definedName name="Ecole_Normale_Supérieure_de_Kouba_Mohamed_Bachir_El_Ibrahimi">Etab!$C$111:$C$124</definedName>
    <definedName name="Ecole_Normale_Supérieure_de_Laghouat_Taleb_Abderrahmane">Etab!$C$125</definedName>
    <definedName name="Ecole_Polytechnique_d_Architecture_et_d_Urbanisme_Hocine_Aït_Ahmed">Etab!$C$126:$C$128</definedName>
    <definedName name="Ecole_Préparatoire_en_Sciences_Economiques_Commerciales_et_Sciences_de_Gestion_d_Alger">Etab!$C$129</definedName>
    <definedName name="Ecole_Supérieure_Agronomique_de_Mostaganem">Etab!$C$130</definedName>
    <definedName name="Ecole_Supérieure_d_Informatique_08_Mai_1945">Etab!$C$131</definedName>
    <definedName name="Ecole_Supérieure_de_Commerce_Mouloud_Kacem_Naït_Belkacem">Etab!$C$132:$C$134</definedName>
    <definedName name="Ecole_Supérieure_de_Management_de_Tlemcen">Etab!$C$135</definedName>
    <definedName name="Ecole_Supérieure_en_Génie_Electrique_et_Energétique_d_Oran">Etab!$C$136</definedName>
    <definedName name="École_Supérieure_en_Sciences_et_Technologie_du_Sport">Etab!$C$137:$C$139</definedName>
    <definedName name="Etab_labo">Etab!$E$2:$E$95</definedName>
    <definedName name="fréquence">Classeur!$I$2:$I$5</definedName>
    <definedName name="GD">Classeur!$D$2:$D$10</definedName>
    <definedName name="Institut_National_de_la_Poste_et_des_TIC">Etab!$C$140</definedName>
    <definedName name="Institut_National_des_Télécommunications_et_des_Technologies_de_l_Information_et_de_la_Communication_Oran">Etab!$C$141</definedName>
    <definedName name="Institut_Pasteur">Etab!$C$142:$C$143</definedName>
    <definedName name="Nombre">Classeur!$A$2:$A$11</definedName>
    <definedName name="Type_collaboration">Classeur!$I$8:$I$9</definedName>
    <definedName name="Université_8_mai_1945_de_Guelma">Etab!$C$144:$C$167</definedName>
    <definedName name="Université_d_Adrar_Ahmed_Draya">Etab!$C$168:$C$178</definedName>
    <definedName name="Université_d_Alger_1_Benyoucef_Benkhedda">Etab!$C$179:$C$204</definedName>
    <definedName name="Université_d_Alger_2_Abou_Elkacem_Saad_Allah">Etab!$C$205:$C$236</definedName>
    <definedName name="Université_d_Alger_3_Brahim_Soltane_Chaibout">Etab!$C$237:$C$251</definedName>
    <definedName name="Université_d_Annaba_Badji_Mokhtar">Etab!$C$252:$C$340</definedName>
    <definedName name="Université_d_El_Oued_Hamma_Lakhdar">Etab!$C$341:$C$353</definedName>
    <definedName name="Université_d_El_Tarf_Chadli_Bendjedid">Etab!$C$354:$C$360</definedName>
    <definedName name="Université_d_Oran_1_Ahmed_Ben_Bella">Etab!$C$361:$C$427</definedName>
    <definedName name="Université_d_Oran_2_Mohamed_Ben_Ahmed">Etab!$C$428:$C$466</definedName>
    <definedName name="Université_de_Batna_1_El_Hadj_Lakhdar">Etab!$C$467:$C$500</definedName>
    <definedName name="Université_de_Batna_2_Mustapha_Ben_Boulaid">Etab!$C$501:$C$526</definedName>
    <definedName name="Université_de_Béchar_Mohamed_Tahri">Etab!$C$527:$C$544</definedName>
    <definedName name="Université_de_Béjaia_Abderrahmane_Mira">Etab!$C$545:$C$578</definedName>
    <definedName name="Université_de_Biskra_Mohamed_Khider">Etab!$C$579:$C$611</definedName>
    <definedName name="Université_de_Blida_1_Saâd_Dahlab">Etab!$C$612:$C$639</definedName>
    <definedName name="Université_de_Blida_2_Lounici_Ali">Etab!$C$640:$C$656</definedName>
    <definedName name="Université_de_Bordj_Bou_Arréridj_Mohamed_Bachir_El_Ibrahimi">Etab!$C$657:$C$663</definedName>
    <definedName name="Université_de_Bouira_Akli_Mohand_Oulhadj">Etab!$C$664:$C$677</definedName>
    <definedName name="Université_de_Boumerdès_M_hamed_Bougara">Etab!$C$678:$C$700</definedName>
    <definedName name="Université_de_Chlef_Hassiba_Benbouali">Etab!$C$701:$C$727</definedName>
    <definedName name="Université_de_Constantine_1_Frères_Mentouri">Etab!$C$728:$C$791</definedName>
    <definedName name="Université_de_Constantine_2_Abdelhamid_Mehri">Etab!$C$792:$C$813</definedName>
    <definedName name="Université_de_Constantine_3_Salah_Boubnider">Etab!$C$814:$C$827</definedName>
    <definedName name="Université_de_Djelfa_Ziane_Achour">Etab!$C$828:$C$840</definedName>
    <definedName name="Université_de_Ghardaïa">Etab!$C$841:$C$848</definedName>
    <definedName name="Université_de_Jijel_Mohammed_Seddik_Ben_Yahia">Etab!$C$849:$C$877</definedName>
    <definedName name="Université_de_Khemis_Miliana_Djilali_Bounaama">Etab!$C$878:$C$891</definedName>
    <definedName name="Université_de_Khenchela_Abbas_Laghrour">Etab!$C$892:$C$898</definedName>
    <definedName name="Université_de_la_Formation_Continue">Etab!$C$899</definedName>
    <definedName name="Université_de_Laghouat_Amar_Telidji">Etab!$C$900:$C$925</definedName>
    <definedName name="Université_de_M_sila__Mohamed_Boudiaf">Etab!$C$926:$C$952</definedName>
    <definedName name="Université_de_Mascara_Mustapha_Stambouli">Etab!$C$953:$C$971</definedName>
    <definedName name="Université_de_Médéa_Yahia_Farès">Etab!$C$972:$C$986</definedName>
    <definedName name="Université_de_Mostaganem_Abdelhamid_Ibn_Badis">Etab!$C$987:$C$1029</definedName>
    <definedName name="Université_de_Ouargla_Kasdi_Merbah">Etab!$C$1030:$C$1063</definedName>
    <definedName name="Université_de_Oum_El_Bouaghi_Larbi_Ben_M_hidi">Etab!$C$1064:$C$1075</definedName>
    <definedName name="Université_de_Saida_Tahar_Moulay">Etab!$C$1076:$C$1092</definedName>
    <definedName name="Université_de_Sétif_1_Ferhat_Abbes">Etab!$C$1093:$C$1132</definedName>
    <definedName name="Université_de_Sétif_2_Mohamed_Lamine_Debaghine">Etab!$C$1133:$C$1146</definedName>
    <definedName name="Université_de_Sidi_Bel_Abbès_Djilali_Liabès">Etab!$C$1147:$C$1194</definedName>
    <definedName name="Université_de_Souk_Ahras_Mohammed_Chérif_Messaadia">Etab!$C$1195:$C$1205</definedName>
    <definedName name="Université_de_Tébessa_Larbi_Tébessi">Etab!$C$1206:$C$1220</definedName>
    <definedName name="Université_de_Tiaret_Ibn_Khaldoun">Etab!$C$1221:$C$1238</definedName>
    <definedName name="Université_de_Tizi_Ouzou_Mouloud_Maameri">Etab!$C$1239:$C$1269</definedName>
    <definedName name="Université_de_Tlemcen_Abou_bekr_Belkaid">Etab!$C$1270:$C$1344</definedName>
    <definedName name="Université_des_Sciences_et_de_la_Technologie_d_Oran_Mohamed_Boudiaf">Etab!$C$1345:$C$1382</definedName>
    <definedName name="Université_des_Sciences_et_de_la_Technologie_Houari_Boumediène">Etab!$C$1383:$C$1451</definedName>
    <definedName name="Université_des_Sciences_Islamiques_Emir_Abdelkader_de_Constantine">Etab!$C$1452:$C$1457</definedName>
    <definedName name="Université_du_20_Août_1955_de_Skikda">Etab!$C$1458:$C$1473</definedName>
  </definedNames>
  <calcPr calcId="181029"/>
</workbook>
</file>

<file path=xl/calcChain.xml><?xml version="1.0" encoding="utf-8"?>
<calcChain xmlns="http://schemas.openxmlformats.org/spreadsheetml/2006/main">
  <c r="AS53" i="1" l="1"/>
  <c r="AS54" i="1"/>
  <c r="AS55" i="1"/>
  <c r="AS56" i="1"/>
  <c r="AS57" i="1"/>
  <c r="AS58" i="1"/>
  <c r="AS62" i="1"/>
  <c r="AS63" i="1"/>
  <c r="AS64" i="1"/>
  <c r="AS65" i="1"/>
  <c r="AS66" i="1"/>
  <c r="AS67" i="1"/>
  <c r="AS71" i="1"/>
  <c r="AS72" i="1"/>
  <c r="AS73" i="1"/>
  <c r="AS74" i="1"/>
  <c r="AS75" i="1"/>
  <c r="AS76" i="1"/>
  <c r="AS80" i="1"/>
  <c r="AS81" i="1"/>
  <c r="AS82" i="1"/>
  <c r="AS83" i="1"/>
  <c r="AS84" i="1"/>
  <c r="AS85" i="1"/>
  <c r="AS89" i="1"/>
  <c r="AS90" i="1"/>
  <c r="AS91" i="1"/>
  <c r="AS92" i="1"/>
  <c r="AS93" i="1"/>
  <c r="AS94" i="1"/>
  <c r="AS98" i="1"/>
  <c r="AS99" i="1"/>
  <c r="AS100" i="1"/>
  <c r="AS101" i="1"/>
  <c r="AS102" i="1"/>
  <c r="AS103" i="1"/>
  <c r="AS107" i="1"/>
  <c r="AS108" i="1"/>
  <c r="AS109" i="1"/>
  <c r="AS110" i="1"/>
  <c r="AS111" i="1"/>
  <c r="AS112" i="1"/>
  <c r="AS116" i="1"/>
  <c r="AS117" i="1"/>
  <c r="AS118" i="1"/>
  <c r="AS119" i="1"/>
  <c r="AS120" i="1"/>
  <c r="AS121" i="1"/>
  <c r="AS125" i="1"/>
  <c r="AS126" i="1"/>
  <c r="AS127" i="1"/>
  <c r="AS128" i="1"/>
  <c r="AS129" i="1"/>
  <c r="AS130" i="1"/>
  <c r="AS131" i="1"/>
  <c r="AS132" i="1"/>
  <c r="AS136" i="1"/>
  <c r="AS137" i="1"/>
  <c r="AS138" i="1"/>
  <c r="AS139" i="1"/>
  <c r="AS140" i="1"/>
  <c r="AS141" i="1"/>
  <c r="AS145" i="1"/>
  <c r="AS146" i="1"/>
  <c r="AS147" i="1"/>
  <c r="AS148" i="1"/>
  <c r="AS149" i="1"/>
  <c r="AS150" i="1"/>
  <c r="AS151" i="1"/>
  <c r="AS152" i="1"/>
  <c r="AS156" i="1"/>
  <c r="AS157" i="1"/>
  <c r="AS158" i="1"/>
  <c r="AS159" i="1"/>
  <c r="AS160" i="1"/>
  <c r="AS161" i="1"/>
  <c r="AS165" i="1"/>
  <c r="AS166" i="1"/>
  <c r="AS167" i="1"/>
  <c r="AS168" i="1"/>
  <c r="AS169" i="1"/>
  <c r="AS170" i="1"/>
  <c r="AS174" i="1"/>
  <c r="AS175" i="1"/>
  <c r="AS176" i="1"/>
  <c r="AS177" i="1"/>
  <c r="AS178" i="1"/>
  <c r="AS179" i="1"/>
  <c r="AS180" i="1"/>
  <c r="AS181" i="1"/>
  <c r="AS185" i="1"/>
  <c r="AS186" i="1"/>
  <c r="AS187" i="1"/>
  <c r="AS188" i="1"/>
  <c r="AS189" i="1"/>
  <c r="AS190" i="1"/>
  <c r="AS194" i="1"/>
  <c r="AS195" i="1"/>
  <c r="AS196" i="1"/>
  <c r="AS197" i="1"/>
  <c r="AS198" i="1"/>
  <c r="AS199" i="1"/>
  <c r="AS203" i="1"/>
  <c r="AS204" i="1"/>
  <c r="AS205" i="1"/>
  <c r="AS206" i="1"/>
  <c r="AS207" i="1"/>
  <c r="AS208" i="1"/>
  <c r="AS212" i="1"/>
  <c r="AS213" i="1"/>
  <c r="AS214" i="1"/>
  <c r="AS215" i="1"/>
  <c r="AS216" i="1"/>
  <c r="AS217" i="1"/>
  <c r="AS218" i="1"/>
  <c r="AS219" i="1"/>
  <c r="AS223" i="1"/>
  <c r="AN142" i="1" l="1"/>
  <c r="AS142" i="1" s="1"/>
  <c r="AN173" i="1" l="1"/>
  <c r="AS173" i="1" s="1"/>
  <c r="AN172" i="1"/>
  <c r="AS172" i="1" s="1"/>
  <c r="AN163" i="1"/>
  <c r="AS163" i="1" s="1"/>
  <c r="AN164" i="1"/>
  <c r="AS164" i="1" s="1"/>
  <c r="AN171" i="1"/>
  <c r="AS171" i="1" s="1"/>
  <c r="AN162" i="1"/>
  <c r="AS162" i="1" s="1"/>
  <c r="AN153" i="1"/>
  <c r="AS153" i="1" s="1"/>
  <c r="AN154" i="1"/>
  <c r="AS154" i="1" s="1"/>
  <c r="AN155" i="1"/>
  <c r="AS155" i="1" s="1"/>
  <c r="AN192" i="1" l="1"/>
  <c r="AS192" i="1" s="1"/>
  <c r="AN193" i="1"/>
  <c r="AS193" i="1" s="1"/>
  <c r="AN183" i="1"/>
  <c r="AS183" i="1" s="1"/>
  <c r="AN184" i="1"/>
  <c r="AS184" i="1" s="1"/>
  <c r="AN182" i="1"/>
  <c r="AS182" i="1" s="1"/>
  <c r="AN134" i="1"/>
  <c r="AS134" i="1" s="1"/>
  <c r="AN135" i="1"/>
  <c r="AS135" i="1" s="1"/>
  <c r="AN133" i="1"/>
  <c r="AS133" i="1" s="1"/>
  <c r="AJ77" i="1"/>
  <c r="AN77" i="1" s="1"/>
  <c r="AS77" i="1" s="1"/>
  <c r="AJ70" i="1"/>
  <c r="AN70" i="1" s="1"/>
  <c r="AS70" i="1" s="1"/>
  <c r="AJ59" i="1"/>
  <c r="AN59" i="1" s="1"/>
  <c r="AS59" i="1" s="1"/>
  <c r="AJ50" i="1"/>
  <c r="AN50" i="1" s="1"/>
  <c r="AJ124" i="1"/>
  <c r="AN124" i="1" s="1"/>
  <c r="AJ123" i="1"/>
  <c r="AN123" i="1" s="1"/>
  <c r="AJ122" i="1"/>
  <c r="AJ115" i="1"/>
  <c r="AJ114" i="1"/>
  <c r="AJ113" i="1"/>
  <c r="AJ106" i="1"/>
  <c r="AJ105" i="1"/>
  <c r="AJ104" i="1"/>
  <c r="AJ97" i="1"/>
  <c r="AJ96" i="1"/>
  <c r="AJ95" i="1"/>
  <c r="AJ88" i="1"/>
  <c r="AN88" i="1" s="1"/>
  <c r="AS88" i="1" s="1"/>
  <c r="AJ87" i="1"/>
  <c r="AN87" i="1" s="1"/>
  <c r="AS87" i="1" s="1"/>
  <c r="AJ86" i="1"/>
  <c r="AN86" i="1" s="1"/>
  <c r="AS86" i="1" s="1"/>
  <c r="AJ79" i="1"/>
  <c r="AN79" i="1" s="1"/>
  <c r="AS79" i="1" s="1"/>
  <c r="AJ78" i="1"/>
  <c r="AN78" i="1" s="1"/>
  <c r="AS78" i="1" s="1"/>
  <c r="AJ69" i="1"/>
  <c r="AJ68" i="1"/>
  <c r="AN68" i="1" s="1"/>
  <c r="AS68" i="1" s="1"/>
  <c r="AJ61" i="1"/>
  <c r="AJ60" i="1"/>
  <c r="AN221" i="1" l="1"/>
  <c r="AS221" i="1" s="1"/>
  <c r="AN222" i="1"/>
  <c r="AS222" i="1" s="1"/>
  <c r="AN220" i="1"/>
  <c r="AS220" i="1" s="1"/>
  <c r="U231" i="1" l="1"/>
  <c r="AN210" i="1"/>
  <c r="AS210" i="1" s="1"/>
  <c r="AN211" i="1"/>
  <c r="AS211" i="1" s="1"/>
  <c r="AN209" i="1"/>
  <c r="AS209" i="1" s="1"/>
  <c r="AN201" i="1"/>
  <c r="AS201" i="1" s="1"/>
  <c r="AN202" i="1"/>
  <c r="AS202" i="1" s="1"/>
  <c r="AN200" i="1"/>
  <c r="AS200" i="1" s="1"/>
  <c r="AN191" i="1"/>
  <c r="AS191" i="1" s="1"/>
  <c r="AN143" i="1"/>
  <c r="AS143" i="1" s="1"/>
  <c r="AN144" i="1"/>
  <c r="AS144" i="1" s="1"/>
  <c r="U230" i="1" l="1"/>
  <c r="AS124" i="1"/>
  <c r="AS123" i="1"/>
  <c r="AN122" i="1"/>
  <c r="AS122" i="1" s="1"/>
  <c r="AN69" i="1"/>
  <c r="AS69" i="1" s="1"/>
  <c r="AS18" i="1" l="1"/>
  <c r="AN115" i="1" l="1"/>
  <c r="AS115" i="1" s="1"/>
  <c r="AN114" i="1"/>
  <c r="AS114" i="1" s="1"/>
  <c r="AN113" i="1"/>
  <c r="AS113" i="1" s="1"/>
  <c r="AN106" i="1"/>
  <c r="AS106" i="1" s="1"/>
  <c r="AN105" i="1"/>
  <c r="AS105" i="1" s="1"/>
  <c r="AN104" i="1"/>
  <c r="AS104" i="1" s="1"/>
  <c r="AN97" i="1"/>
  <c r="AS97" i="1" s="1"/>
  <c r="AN96" i="1"/>
  <c r="AS96" i="1" s="1"/>
  <c r="AN95" i="1"/>
  <c r="AS95" i="1" s="1"/>
  <c r="AN61" i="1"/>
  <c r="AS61" i="1" s="1"/>
  <c r="AN60" i="1"/>
  <c r="AS60" i="1" s="1"/>
  <c r="AJ51" i="1"/>
  <c r="AJ52" i="1"/>
  <c r="AS50" i="1"/>
  <c r="AN52" i="1" l="1"/>
  <c r="AS52" i="1" s="1"/>
  <c r="AN51" i="1"/>
  <c r="AS51" i="1" s="1"/>
  <c r="D10" i="5"/>
  <c r="D9" i="5"/>
  <c r="D8" i="5"/>
  <c r="D7" i="5"/>
  <c r="D6" i="5"/>
  <c r="D5" i="5"/>
  <c r="D4" i="5"/>
  <c r="D3" i="5"/>
  <c r="D2" i="5"/>
  <c r="U229" i="1" l="1"/>
  <c r="U232" i="1" s="1"/>
</calcChain>
</file>

<file path=xl/sharedStrings.xml><?xml version="1.0" encoding="utf-8"?>
<sst xmlns="http://schemas.openxmlformats.org/spreadsheetml/2006/main" count="8363" uniqueCount="3403">
  <si>
    <t>حصيلة نشاطات المخبر</t>
  </si>
  <si>
    <t>Ministère de l’Enseignement Supérieur et de la Recherche Scientifique</t>
  </si>
  <si>
    <t>Direction Générale de la Recherche Scientifique et du Développement Technologique</t>
  </si>
  <si>
    <t>Exp</t>
  </si>
  <si>
    <t>URL</t>
  </si>
  <si>
    <t>N°</t>
  </si>
  <si>
    <t>Nom de la Conférence</t>
  </si>
  <si>
    <t>إسم المحاضرة</t>
  </si>
  <si>
    <t>Valeur</t>
  </si>
  <si>
    <t xml:space="preserve"> </t>
  </si>
  <si>
    <t>القيمة</t>
  </si>
  <si>
    <t>500 pts/ نقطة</t>
  </si>
  <si>
    <t>Exceptionnel : Congrès Mondial</t>
  </si>
  <si>
    <t>200 pts/ نقطة</t>
  </si>
  <si>
    <t>Conférence internationale avec actes dans le WOS</t>
  </si>
  <si>
    <t>Conférence internationale avec actes</t>
  </si>
  <si>
    <t>Conférence nationale avec actes</t>
  </si>
  <si>
    <t>Conférence Mobile (2 continents) avec actes dans le WOS</t>
  </si>
  <si>
    <t xml:space="preserve">A </t>
  </si>
  <si>
    <t>B+</t>
  </si>
  <si>
    <t>C</t>
  </si>
  <si>
    <t>D</t>
  </si>
  <si>
    <t>150 pts/ نقطة</t>
  </si>
  <si>
    <t>100 pts/ نقطة</t>
  </si>
  <si>
    <t>60 pts/ نقطة</t>
  </si>
  <si>
    <t>30 pts/ نقطة</t>
  </si>
  <si>
    <t>Exceptionnel : organisation de périples scientifiques avec des personnalités de premier rang mondial</t>
  </si>
  <si>
    <t>A</t>
  </si>
  <si>
    <t>Edition d’une revue de catégorie</t>
  </si>
  <si>
    <t>B</t>
  </si>
  <si>
    <t>نشر مجلة من صنف</t>
  </si>
  <si>
    <t>80 pts/ نقطة</t>
  </si>
  <si>
    <t>رقم</t>
  </si>
  <si>
    <t xml:space="preserve">إسم كيان البحث </t>
  </si>
  <si>
    <t xml:space="preserve">Nom de l’entité de recherche </t>
  </si>
  <si>
    <t>نوع التعاون</t>
  </si>
  <si>
    <t xml:space="preserve">                                                      </t>
  </si>
  <si>
    <t>العنوان الإلكتروني</t>
  </si>
  <si>
    <t>a) Conférence scientifique ou workshop</t>
  </si>
  <si>
    <t>ج) نشر المجلة</t>
  </si>
  <si>
    <t>c) Edition de revue</t>
  </si>
  <si>
    <t xml:space="preserve">نشر مجلة من صنف WOS  </t>
  </si>
  <si>
    <t>استثنائي : المؤتمر العالمي مع الأعمال المنشورة</t>
  </si>
  <si>
    <t>محاضرة دولية مع الأعمال المنشورة</t>
  </si>
  <si>
    <t>محاضرة وطنية مع الأعمال المنشورة</t>
  </si>
  <si>
    <t>استثنائي : تنظيم قوافل علمية مع شخصيات عالمية بارزة</t>
  </si>
  <si>
    <t>إسم الحدث</t>
  </si>
  <si>
    <t>الناشر التجاري</t>
  </si>
  <si>
    <t>Editeur commercial</t>
  </si>
  <si>
    <t>Titre de la revue</t>
  </si>
  <si>
    <t>ر دمك</t>
  </si>
  <si>
    <t>Edition d’une revue WOS</t>
  </si>
  <si>
    <t>200 pts/نقطة</t>
  </si>
  <si>
    <t>80 pts/نقطة</t>
  </si>
  <si>
    <t>100 pts/نقطة</t>
  </si>
  <si>
    <t>500 pts/نقطة</t>
  </si>
  <si>
    <t>30 pts/نقطة</t>
  </si>
  <si>
    <t>60 pts/نقطة</t>
  </si>
  <si>
    <t>150 pts/نقطة</t>
  </si>
  <si>
    <t>حصة التعاون</t>
  </si>
  <si>
    <t>Equipe</t>
  </si>
  <si>
    <t>Grands domaines (Français)</t>
  </si>
  <si>
    <t>Etablissement de rattachement</t>
  </si>
  <si>
    <t>Ecole Nationale Supérieure en Informatique</t>
  </si>
  <si>
    <t>Ecole Nationale Supérieure en Statistique et en Economie Appliquée</t>
  </si>
  <si>
    <t>Institut National de la Poste et des TIC</t>
  </si>
  <si>
    <t>Université de Ghardaïa</t>
  </si>
  <si>
    <t>Université des Sciences Islamiques Emir Abdelkader de Constantine</t>
  </si>
  <si>
    <t>Hydrologie Appliquée Et Environnement</t>
  </si>
  <si>
    <t>Structures Intelligentes</t>
  </si>
  <si>
    <t>Chimie Appliquée</t>
  </si>
  <si>
    <t>Sciences Naturelles Et Matériaux</t>
  </si>
  <si>
    <t>Crimes Transfrontaliers</t>
  </si>
  <si>
    <t>Etudes Sociales, Psychologiques Et Anthropologiques</t>
  </si>
  <si>
    <t>Langue Et Communication</t>
  </si>
  <si>
    <t>Economie Et Développement</t>
  </si>
  <si>
    <t>Géographie Économique Et Les Échanges Internationaux</t>
  </si>
  <si>
    <t>Mesure Et Évaluation Des Activités Sportives</t>
  </si>
  <si>
    <t>Management, Performance Et Innovation</t>
  </si>
  <si>
    <t>Marketing Et Technologies De L'Information Et De La Communication</t>
  </si>
  <si>
    <t>Mines, Métallurgie Et Matériaux</t>
  </si>
  <si>
    <t>Commande Des Processus</t>
  </si>
  <si>
    <t>Dispositifs De Communication Et De Conversion Photovoltaïque</t>
  </si>
  <si>
    <t>Electrotechnique</t>
  </si>
  <si>
    <t>Génie Mécanique Et Développement</t>
  </si>
  <si>
    <t>Génie Sismique Et Dynamique Des Structures</t>
  </si>
  <si>
    <t>Sciences De L'Eau</t>
  </si>
  <si>
    <t>Sciences Et Génie Des Matériaux</t>
  </si>
  <si>
    <t>Sciences Et Techniques De L'Environnement</t>
  </si>
  <si>
    <t>Signal Et Communications</t>
  </si>
  <si>
    <t>Valorisation Des Énergies Fossiles</t>
  </si>
  <si>
    <t>Génie Minier</t>
  </si>
  <si>
    <t>Automatique Et Analyse Des Systèmes</t>
  </si>
  <si>
    <t>Caractérisation Et Simulation Des Composants Et Circuits Électroniques</t>
  </si>
  <si>
    <t>Technologie De L'Environnement</t>
  </si>
  <si>
    <t>Technologie En Fabrication Mécanique</t>
  </si>
  <si>
    <t>Matériaux</t>
  </si>
  <si>
    <t>Innovation Des Systèmes Et Produits Industriels</t>
  </si>
  <si>
    <t>Micro Et De Nanophysique</t>
  </si>
  <si>
    <t>Biomécanique Appliquée Et Biomatériaux</t>
  </si>
  <si>
    <t>Protection Des Végétaux En Milieux Agricoles Et Naturels</t>
  </si>
  <si>
    <t>Conservation, Gestion Et Amélioration Des Ecosystèmes Forestiers</t>
  </si>
  <si>
    <t>Maîtrise De L'Eau En Agriculture</t>
  </si>
  <si>
    <t>Phytopathologie Et Biologie Moléculaire</t>
  </si>
  <si>
    <t>Production Animale</t>
  </si>
  <si>
    <t>Production Végétale</t>
  </si>
  <si>
    <t>Ressources Génétiques Et Biotechnologies</t>
  </si>
  <si>
    <t>Technologie Alimentaire Et Nutrition Humaine</t>
  </si>
  <si>
    <t>Economie Agricole, Agroalimentaire Et Rurale Et De L'Environnement</t>
  </si>
  <si>
    <t>Réformes Économiques, Développement Et Stratégies D'Intégration En Économie Mondiale</t>
  </si>
  <si>
    <t>Management, Gouvernance, Innovation Et Performance Des Organisations</t>
  </si>
  <si>
    <t>Conservation Et Valorisation Des Ressources Marines</t>
  </si>
  <si>
    <t>Ecosystèmes Marins Et Littoraux</t>
  </si>
  <si>
    <t>Travaux Publics, Ingénierie Du Transport Et Environnement</t>
  </si>
  <si>
    <t>Ecole_Nationale_Supérieure_en_Informatique</t>
  </si>
  <si>
    <t>Méthodes De Conception De Systèmes</t>
  </si>
  <si>
    <t>Communication Dans Les Systèmes Informatiques</t>
  </si>
  <si>
    <t>Sciences Sociales Appliquées Au Sport</t>
  </si>
  <si>
    <t>Technologie De L'Entrainement Sportif</t>
  </si>
  <si>
    <t>Ecole_Nationale_Supérieure_en_Statistique_et_en_Economie_Appliquée</t>
  </si>
  <si>
    <t>Economie Quantitative Appliquée Au Développement</t>
  </si>
  <si>
    <t>Intégration Régionale Et Union Européenne</t>
  </si>
  <si>
    <t>Modélisation De Phénomènes Stochastiques</t>
  </si>
  <si>
    <t>Statistique Appliquée</t>
  </si>
  <si>
    <t>Mobilisation Et Evaluation Des Ressources En Eau</t>
  </si>
  <si>
    <t>Génie De L'Eau Et De L'Environnement</t>
  </si>
  <si>
    <t>Santé Et Production Animale</t>
  </si>
  <si>
    <t>Hygiène Alimentaire Et Système Assurance Qualité</t>
  </si>
  <si>
    <t>Didactique Du Français</t>
  </si>
  <si>
    <t>Formation Des Sociétés Et Dynamique Des Territoires</t>
  </si>
  <si>
    <t>Didactique Des Sciences (Biologie, Chimie, Mathématiques Et Physique)</t>
  </si>
  <si>
    <t>Equations Aux Dérivées Partielles Non Linéaires Et Histoire Des Mathématiques</t>
  </si>
  <si>
    <t>Produits Bioactifs Et Valorisation De La Biomasse</t>
  </si>
  <si>
    <t>Systèmes Intégrés À Base De Capteurs</t>
  </si>
  <si>
    <t>Biologie Et Physiologie Animale</t>
  </si>
  <si>
    <t>Physique Des Particules Et Physique Statistique</t>
  </si>
  <si>
    <t>Etude Et Développement Des Techniques De Traitement Et D'Épuration Des Eaux Et De Gestion Environnementale</t>
  </si>
  <si>
    <t>N-Corps Et Structure De La Matière</t>
  </si>
  <si>
    <t>Théorie Du Point Fixe Et Applications</t>
  </si>
  <si>
    <t>Ecobiologie Animale</t>
  </si>
  <si>
    <t>Ethnobotanique Et Substance Naturelle</t>
  </si>
  <si>
    <t>Physique Mathématique Et Applications</t>
  </si>
  <si>
    <t>Sciences Chimiques Et Physiques Appliquées</t>
  </si>
  <si>
    <t>Histoire, Civilisation Et Géographie Appliquées</t>
  </si>
  <si>
    <t>Science D’Apprentissage De La Langue Arabe</t>
  </si>
  <si>
    <t>Education Et Épistémologie</t>
  </si>
  <si>
    <t>Enseignement, Formation Et Didactique</t>
  </si>
  <si>
    <t>Linguistique Et Sociodidactique Du Plurilinguisme</t>
  </si>
  <si>
    <t>Architecture Et Environnement</t>
  </si>
  <si>
    <t>Ville, Urbanisme Et Développement Durable</t>
  </si>
  <si>
    <t>Ville, Architecture Et Patrimoine</t>
  </si>
  <si>
    <t>Sécurité Dans Le Transport Maritime</t>
  </si>
  <si>
    <t>Institut_National_de_la_Poste_et_des_TIC</t>
  </si>
  <si>
    <t>Recherche En Tic</t>
  </si>
  <si>
    <t>Recherche Appliquée En Tic</t>
  </si>
  <si>
    <t>Immuno-Pathologie Et Immuno-Génétique</t>
  </si>
  <si>
    <t>Parasitologie</t>
  </si>
  <si>
    <t>Physico-Chimie Des Surfaces Et Interfaces</t>
  </si>
  <si>
    <t>Automatique De Skikda</t>
  </si>
  <si>
    <t>Electronique De Skikda</t>
  </si>
  <si>
    <t>Economie, Finances Et Management</t>
  </si>
  <si>
    <t>Electrotechnique De Skikda</t>
  </si>
  <si>
    <t>Recherches Et Études Sociales</t>
  </si>
  <si>
    <t>Génie Mécanique Et Matériaux</t>
  </si>
  <si>
    <t>Optimisation De La Production Agricole En Zone Subhumide</t>
  </si>
  <si>
    <t>Informatique Et Communication</t>
  </si>
  <si>
    <t>Transport Maritime Et Ports En Algérie</t>
  </si>
  <si>
    <t>Le Patrimoine Littéraire Algérien Officiel Et Marginal</t>
  </si>
  <si>
    <t>Génie Électrique</t>
  </si>
  <si>
    <t>Analyses Industrielles Et Génie Des Matériaux</t>
  </si>
  <si>
    <t>Automatique Et Informatique De Guelma</t>
  </si>
  <si>
    <t>Génie Civil Et Hydraulique</t>
  </si>
  <si>
    <t>Physique De Guelma</t>
  </si>
  <si>
    <t>Développement Endogène, Auto - Développement Et Bonne Gouvernance</t>
  </si>
  <si>
    <t>Biologie, Eau Et Environnement</t>
  </si>
  <si>
    <t>Histoire Des Recherches Et Études Maghrébines</t>
  </si>
  <si>
    <t>Sciences Et Techniques De L'Information Et De La Communication</t>
  </si>
  <si>
    <t>Télécommunications</t>
  </si>
  <si>
    <t>Chimie Computationnelle Et Nanostructures</t>
  </si>
  <si>
    <t>Chimie Physique</t>
  </si>
  <si>
    <t>Conservation Des Zones Humides</t>
  </si>
  <si>
    <t>Physique Des Matériaux</t>
  </si>
  <si>
    <t>Contrôle Avancé</t>
  </si>
  <si>
    <t>Silicates, Polymères Et Des Nano Composites</t>
  </si>
  <si>
    <t>Electromagnétisme Et Optique Guidée</t>
  </si>
  <si>
    <t>Matériaux Et Procédés De Construction</t>
  </si>
  <si>
    <t>Microbiologie Et Biologie Végétale</t>
  </si>
  <si>
    <t>Sciences Et Techniques De L'Environnement Et De La Valorisation</t>
  </si>
  <si>
    <t>Sciences Et Techniques De Production Animale</t>
  </si>
  <si>
    <t>Biodiversité Et Conservation Des Eaux Et Des Sols</t>
  </si>
  <si>
    <t>Dynamique Macro-Économique Et Changements Structurels</t>
  </si>
  <si>
    <t>Mathématiques Pures Et Appliquées</t>
  </si>
  <si>
    <t>Physiologie Animale Appliquée</t>
  </si>
  <si>
    <t>Protection Des Végétaux</t>
  </si>
  <si>
    <t>Signaux Et Systèmes</t>
  </si>
  <si>
    <t>Technologie Alimentaire Et Nutrition</t>
  </si>
  <si>
    <t>Valorisation Des Matériaux</t>
  </si>
  <si>
    <t>Structure, Élaboration Et Applications Des Matériaux Moléculaires</t>
  </si>
  <si>
    <t>Modélisation Numérique Et Expérimentale Des Phénomènes Mécaniques</t>
  </si>
  <si>
    <t>Analyse Des Données Quantitatives Et Qualitatives Des Comportements Psychologiques Et Sociaux</t>
  </si>
  <si>
    <t>Elaboration Et Caractérisation Physico Mécanique Et Métallurgique Des Matériaux</t>
  </si>
  <si>
    <t>Micro-Organismes Bénéfiques, Des Aliments Fonctionnels Et De La Santé</t>
  </si>
  <si>
    <t>Didactique Des Projets De Formation Et Conception De Curricula</t>
  </si>
  <si>
    <t>Droit Foncier Et Environnement</t>
  </si>
  <si>
    <t>Droit International Du Développement Durable</t>
  </si>
  <si>
    <t>Etudes Linguistiques Et Littéraires En Algérie, De La Période Turque À La Fin Du Xxe Siècle</t>
  </si>
  <si>
    <t>Philosophie Et Sciences Humaines : Approches Cognitives Et Méthodologiques</t>
  </si>
  <si>
    <t>Sciences Appliquées Au Mouvement Humain</t>
  </si>
  <si>
    <t>Biomathématique, Biophysique, Biochimie Et Scientométrie</t>
  </si>
  <si>
    <t>Ecologie Et Environnement</t>
  </si>
  <si>
    <t>Génie De L'Environnement</t>
  </si>
  <si>
    <t>Matériaux Organiques</t>
  </si>
  <si>
    <t>Microbiologie Appliquée</t>
  </si>
  <si>
    <t>Technologie Industrielle Et De L'Information</t>
  </si>
  <si>
    <t>Technologies Des Matériaux Et De Génie Des Procédés</t>
  </si>
  <si>
    <t>Mathématiques Appliquées</t>
  </si>
  <si>
    <t>Physique Théorique</t>
  </si>
  <si>
    <t>Hydraulique Appliquée Et Environnement</t>
  </si>
  <si>
    <t>Biochimie Appliquée</t>
  </si>
  <si>
    <t>Formation En Langues Appliquées Et Ingénierie Des Langues En Milieu Multilingue</t>
  </si>
  <si>
    <t>Biotechnologies Végétales Et Ethnobotanique</t>
  </si>
  <si>
    <t>Ecologie Microbienne</t>
  </si>
  <si>
    <t>Génie Biologique Des Cancers</t>
  </si>
  <si>
    <t>Génie De La Construction Et Architecture</t>
  </si>
  <si>
    <t>Informatique Médicale</t>
  </si>
  <si>
    <t>Mécanique, Matériaux Et Énergétique</t>
  </si>
  <si>
    <t>Physico-Chimie Des Matériaux Et Catalyse</t>
  </si>
  <si>
    <t>Changement Social</t>
  </si>
  <si>
    <t>Education-Formation-Orientation-Travail</t>
  </si>
  <si>
    <t>Traduction Et Terminologie</t>
  </si>
  <si>
    <t>Etudes Et Recherche En Acoustique</t>
  </si>
  <si>
    <t>Linguistique Et Didactique Des Langues</t>
  </si>
  <si>
    <t>Manuscrits</t>
  </si>
  <si>
    <t>Prévention Et Ergonomie</t>
  </si>
  <si>
    <t>Atlas De La Culture Populaire Algérienne</t>
  </si>
  <si>
    <t>Discours Soufi Dans La Littérature Et La Langue</t>
  </si>
  <si>
    <t>Evolution De La Civilisation Du Maghreb Central Algérie Jusqu’À La Fin De La Période Otomane</t>
  </si>
  <si>
    <t>Psychologie Et Sciences De L’Éducation</t>
  </si>
  <si>
    <t>Unité Et Etudes Maghrébines À Travers L'Histoire</t>
  </si>
  <si>
    <t>Etudes Philosophiques Et Axiologiques</t>
  </si>
  <si>
    <t>Etudes Africaines</t>
  </si>
  <si>
    <t>Religion Et Société</t>
  </si>
  <si>
    <t>Socio Anthropologie Du Développement Des Territoires</t>
  </si>
  <si>
    <t>Sociologie Des Organisations Et De Management</t>
  </si>
  <si>
    <t>ترجمة الوتائق التاريخية</t>
  </si>
  <si>
    <t>Analyses Statistiques En Sciences Humaines Et Réalisation D’Un Dictionnaire Unifiant Basé Sur Des Critères Scientifiques</t>
  </si>
  <si>
    <t>Automatique</t>
  </si>
  <si>
    <t>Catalyse Et Synthèse En Chimie Organique</t>
  </si>
  <si>
    <t>Chimie Organique, Substances Naturelles Et Analyses</t>
  </si>
  <si>
    <t>Droit Privé Fondamental</t>
  </si>
  <si>
    <t>Eau Et Ouvrages Dans Leur Environnement</t>
  </si>
  <si>
    <t>Ecologie Et Gestion Des Écosystèmes Naturels</t>
  </si>
  <si>
    <t>Etudes Civilisationnelles Et Intellectuelles</t>
  </si>
  <si>
    <t>Etudes Critiques Littéraires Et Leur Information Dans Le Maghreb Arabe Depuis Leur Institution Jusqu'À La Fin Du 20 Éme Siècle</t>
  </si>
  <si>
    <t>Génie Biomédical</t>
  </si>
  <si>
    <t>Macromoléculaires</t>
  </si>
  <si>
    <t>Produits Naturels « Laprona »</t>
  </si>
  <si>
    <t>Systèmes Dynamiques Et Applications</t>
  </si>
  <si>
    <t>Tradition Et Formes D'Expression Populaire En Algérie</t>
  </si>
  <si>
    <t>Traitement Automatique De La Langue Arabe</t>
  </si>
  <si>
    <t>Valorisation Des Actions De L'Homme Pour La Protection De L'Environnement Et Application En Santé Publique</t>
  </si>
  <si>
    <t>Anthropologie Des Religions Et Leur Comparaison : Étude Socio Anthropologique</t>
  </si>
  <si>
    <t>Antibiotiques, Antifongiques, Physico-Chimie, Synthèse Et Activité Biologique</t>
  </si>
  <si>
    <t>Arabisation Terminologique En Sciences Humaines Et Sociales</t>
  </si>
  <si>
    <t>Evaluation De La Politique De Développement En Algérie</t>
  </si>
  <si>
    <t>Management Des Entreprises Et Du Capital Social</t>
  </si>
  <si>
    <t>Références Philosophiques Et Artistiques De La Pensée Littéraire Et Critique En Algérie – Des Conquêtes Au Colonialisme Français</t>
  </si>
  <si>
    <t>Spectrochimie Et Pharmacologie Structurale</t>
  </si>
  <si>
    <t>Cancerlab</t>
  </si>
  <si>
    <t>Chimie Inorganique Et Environnement</t>
  </si>
  <si>
    <t>Application Des Électrolytes Et De Poly Électrolytes Organiques</t>
  </si>
  <si>
    <t>Chirurgie Expérimentale</t>
  </si>
  <si>
    <t>Evaluation Et Management De Risques</t>
  </si>
  <si>
    <t>Technologies De Séparation Et De Purification</t>
  </si>
  <si>
    <t>Dialogue Des Religions Et Des Civilisations Dans Le Bassin Méditerranéen</t>
  </si>
  <si>
    <t>Dynamique Des Langues Et Discours En Méditerranée</t>
  </si>
  <si>
    <t>Entreprise Industrielle Et Société En Algérie</t>
  </si>
  <si>
    <t>Ingénierie Des Systèmes Mécaniques Et Matériaux</t>
  </si>
  <si>
    <t>Monnaie Et Institutions Financières Dans Le Maghreb Arabe</t>
  </si>
  <si>
    <t>Physiologie, Physiopathologie Et Biochimie De La Nutrition</t>
  </si>
  <si>
    <t>Productique De Tlemcen</t>
  </si>
  <si>
    <t>Recueil Et Authentification De La Poésie Populaire Algérienne De L'Époque Othomane Au 20Éme Siècle</t>
  </si>
  <si>
    <t>Statistiques Et Modélisations Aléatoires</t>
  </si>
  <si>
    <t>Substances Naturelles Et Bioactives Lasnabio</t>
  </si>
  <si>
    <t>Thermodynamique Appliquée Et Modélisation Moléculaire</t>
  </si>
  <si>
    <t>Droit Comparé</t>
  </si>
  <si>
    <t>Energétique Et Thermique Appliquée</t>
  </si>
  <si>
    <t>Etudes De Charia</t>
  </si>
  <si>
    <t>Etudes Littéraires Et Linguistiques Andalouses</t>
  </si>
  <si>
    <t>Management Des Hommes Et Des Organisations</t>
  </si>
  <si>
    <t>Modernisation De La Grammaire Arabe</t>
  </si>
  <si>
    <t>Population Et Développement Durable En Algérie</t>
  </si>
  <si>
    <t>Valorisation Des Ressources En Eau</t>
  </si>
  <si>
    <t>Gouvernance Publique Et Économie Sociale</t>
  </si>
  <si>
    <t>Mécanique Computationnelle</t>
  </si>
  <si>
    <t>Méditerranéen Des Etudes Juridiques</t>
  </si>
  <si>
    <t>Phénoménologie Et Ses Applications</t>
  </si>
  <si>
    <t>Diversité Des Langues, Expressions Littéraires Et Interactions Culturelles</t>
  </si>
  <si>
    <t>Recherche En Informatique</t>
  </si>
  <si>
    <t>Biologie Buccale</t>
  </si>
  <si>
    <t>Biologie De Micro-Organismes Et Biotechnologie</t>
  </si>
  <si>
    <t>Chimie Des Matériaux</t>
  </si>
  <si>
    <t>Chimie Des Polymères</t>
  </si>
  <si>
    <t>Chimie Physique Macromoléculaire</t>
  </si>
  <si>
    <t>Etude Des Matériaux, Optoélectronique Et Polymères</t>
  </si>
  <si>
    <t>Histoire De L’Algérie</t>
  </si>
  <si>
    <t>Manuscrits De La Civilisation Islamique En Afrique Du Nord</t>
  </si>
  <si>
    <t>Nutrition Clinique Et Métabolique</t>
  </si>
  <si>
    <t>Pédagogie Et Développement En Didactique Des Sciences Médicales</t>
  </si>
  <si>
    <t>Physiologie De La Nutrition Et Sécurité Alimentaire</t>
  </si>
  <si>
    <t>Physique Des Couches Minces Et Matériaux Pour L'Électronique</t>
  </si>
  <si>
    <t>Réseau De Surveillance Environnementale</t>
  </si>
  <si>
    <t>Sources Et Biographies</t>
  </si>
  <si>
    <t>Surveillance Du Cancer</t>
  </si>
  <si>
    <t>Synthèse Organique Appliquée</t>
  </si>
  <si>
    <t>Technologie Et Biomatériaux Dentaires</t>
  </si>
  <si>
    <t>Biologie Du Développement Et De Différenciation</t>
  </si>
  <si>
    <t>Environnement, Épidémiologie Et Santé De L'Enfant</t>
  </si>
  <si>
    <t>Expérimentation D'Une Nouvelle Approche D'Évaluation Dans Les Services De La Santé</t>
  </si>
  <si>
    <t>Sciences De La Matière Condensée</t>
  </si>
  <si>
    <t>Discours Littéraire En Algérie</t>
  </si>
  <si>
    <t>Langue Arabe Et La Communication</t>
  </si>
  <si>
    <t>Sémiotique Et Analyse Du Discours</t>
  </si>
  <si>
    <t>Systèmes D'Information En Santé</t>
  </si>
  <si>
    <t>Santé Et Environnement</t>
  </si>
  <si>
    <t>Biotechnologies Des Rhizobia Et Amélioration Des Plantes</t>
  </si>
  <si>
    <t>Informatique D'Oran</t>
  </si>
  <si>
    <t>Accidentologie Pédiatrique</t>
  </si>
  <si>
    <t>Chimie Fine</t>
  </si>
  <si>
    <t>Géométrie Et Analyse</t>
  </si>
  <si>
    <t>Informatique Industrielle Et Réseaux</t>
  </si>
  <si>
    <t>Analyse Et Conception De Modèles Médiatiques En Histoire, Économie, Sociologie, Politique</t>
  </si>
  <si>
    <t>Image De La Révolution Algérienne Dans La Littérature Arabe Et Universelle</t>
  </si>
  <si>
    <t>Mathématiques Et Ses Applications</t>
  </si>
  <si>
    <t>Répertoire Et Archivage Des Films Révolutionnaires Dans Le Cinéma Algérien</t>
  </si>
  <si>
    <t>Développement Pharmaceutique</t>
  </si>
  <si>
    <t>Etudes Maghrébines, Les Élites Et La Construction De L’État National</t>
  </si>
  <si>
    <t>Génétique Microbienne</t>
  </si>
  <si>
    <t>La Sémantique Dans Les Niveaux Linguistique Dans Le Patrimoine Littéraire Algérien</t>
  </si>
  <si>
    <t>Odontologie Conservatrice Et Endodontie</t>
  </si>
  <si>
    <t>Prise En Charge De La Douleur Chronique À L’Ouest Algérien</t>
  </si>
  <si>
    <t>Surveillance Des Accidents Vasculaires Cérébraux</t>
  </si>
  <si>
    <t>Études Des Sciences De L'Environnement Et Des Matériaux</t>
  </si>
  <si>
    <t>Mathématiques Fondamentales Et Appliquées D'Oran</t>
  </si>
  <si>
    <t>Surveillance Des Infections Liées Aux Soins À Oran</t>
  </si>
  <si>
    <t>Etudes Africaines Des Sciences Humaines Et Des Sciences Sociales</t>
  </si>
  <si>
    <t>Energie, Environnement Et Système D'Information</t>
  </si>
  <si>
    <t>Droit Et Société</t>
  </si>
  <si>
    <t>Etude Théorique Et Pratique Approfondie À L'Lmd À L'Université Algérienne En Vue De Créer Des Pôles Universitaires Pour Un Développement Intégré</t>
  </si>
  <si>
    <t>Matériaux Et Développement Durable</t>
  </si>
  <si>
    <t>Procédés Pour Matériaux, Énergie, Eau Et Environnement</t>
  </si>
  <si>
    <t>Sciences Modernes Des Activités Physiques Et Sportives</t>
  </si>
  <si>
    <t>Etudes Littéraires, Linguistiques Et Didactiques Amazighes</t>
  </si>
  <si>
    <t>Informatique, Mathématique Et Physique Pour L'Agriculture Et Les Forets</t>
  </si>
  <si>
    <t>Questions De Littérature Maghrébine</t>
  </si>
  <si>
    <t>Recherches Et Études Politiques</t>
  </si>
  <si>
    <t>Etudes En Relations Internationales</t>
  </si>
  <si>
    <t>Sciences Des Activités Physiques</t>
  </si>
  <si>
    <t>Etude Et Analyse Des Politiques Publiques En Algérie</t>
  </si>
  <si>
    <t>Management Du Changement Dans L'Entreprise Algérienne</t>
  </si>
  <si>
    <t>Mondialisation Et Politique Économique</t>
  </si>
  <si>
    <t>Sciences Du Sport Et De L'Entrainement De Haut Niveau</t>
  </si>
  <si>
    <t>Sciences Et Pratiques Des Activités Physiques Sportives Et Artistiques</t>
  </si>
  <si>
    <t>Industries Traditionnelles</t>
  </si>
  <si>
    <t>Usage Réception Produit Médiatique Et Culturel En Algérie</t>
  </si>
  <si>
    <t>Droits De L'Homme Dans Les Systèmes De Comparaison À La Lumière Des Changements Internationaux Actuels</t>
  </si>
  <si>
    <t>Biologie Animale Appliquée</t>
  </si>
  <si>
    <t>Biologie Végétale Et Environnement</t>
  </si>
  <si>
    <t>Biotechnologie Et Développement De La Santé</t>
  </si>
  <si>
    <t>Chimie Organique Appliquée</t>
  </si>
  <si>
    <t>Droit, Urbanisme Et Environnement</t>
  </si>
  <si>
    <t>Etude Des Surfaces Et Interfaces De La Matière</t>
  </si>
  <si>
    <t>Etude Et Recherche Sur Les États Condensés</t>
  </si>
  <si>
    <t>Génie Civil</t>
  </si>
  <si>
    <t>Informatique</t>
  </si>
  <si>
    <t>Interdisciplinaire Entreprenariat</t>
  </si>
  <si>
    <t>Linguistique Et Langue Arabe</t>
  </si>
  <si>
    <t>Littérature Générale Et Comparée</t>
  </si>
  <si>
    <t>Magnétisme Et Spectroscopie Des Solides</t>
  </si>
  <si>
    <t>Management Des Organisations</t>
  </si>
  <si>
    <t>Matériaux Avancés</t>
  </si>
  <si>
    <t>Métallurgie Et Génie Des Matériaux</t>
  </si>
  <si>
    <t>Physique Des Rayonnements</t>
  </si>
  <si>
    <t>Ressources Naturelles Et Aménagement</t>
  </si>
  <si>
    <t>Santé Bucco-Dentaire</t>
  </si>
  <si>
    <t>Semi-Conducteurs</t>
  </si>
  <si>
    <t>Traitement Des Eaux Et Valorisation Des Déchets Industriels</t>
  </si>
  <si>
    <t>Automatique Et Signaux</t>
  </si>
  <si>
    <t>Biochimie Et Microbiologie Appliquée</t>
  </si>
  <si>
    <t>Ecobiologie Des Milieux Marins Et Littoraux</t>
  </si>
  <si>
    <t>Mécanique Des Matériaux Et Maintenance Industrielle</t>
  </si>
  <si>
    <t>Synthèse Biocatalyse Organique</t>
  </si>
  <si>
    <t>Systèmes Electromécaniques</t>
  </si>
  <si>
    <t>Architecture Et Urbanisme</t>
  </si>
  <si>
    <t>Ecophysiologie Animale</t>
  </si>
  <si>
    <t>Langues Étrangères, Civilisation Universelle, Communication Et Réalité Algérienne</t>
  </si>
  <si>
    <t>Toxicologie Cellulaire</t>
  </si>
  <si>
    <t>Violence, Éducation Et Criminalité Dans La Société</t>
  </si>
  <si>
    <t>Analyse Numérique, Optimisation Et Statistiques</t>
  </si>
  <si>
    <t>Bioressources Marines</t>
  </si>
  <si>
    <t>Ecologie Des Systèmes Terrestres Et Aquatiques</t>
  </si>
  <si>
    <t>Fonderie</t>
  </si>
  <si>
    <t>Mécanique Industrielle</t>
  </si>
  <si>
    <t>Géologie</t>
  </si>
  <si>
    <t>Chimie Des Matériaux Inorganiques</t>
  </si>
  <si>
    <t>Langues Et Textes</t>
  </si>
  <si>
    <t>Elaboration Et Analyse Des Matériaux</t>
  </si>
  <si>
    <t>Gestion Électronique Des Documents</t>
  </si>
  <si>
    <t>Amélioration Génétique Des Plantes</t>
  </si>
  <si>
    <t>Neuro-Endocrinologie</t>
  </si>
  <si>
    <t>Onco-Urologie Appliquée</t>
  </si>
  <si>
    <t>Physique Du Solide</t>
  </si>
  <si>
    <t>Poétique Et Analyse De Discours</t>
  </si>
  <si>
    <t>Etude Juridique Maghrébine</t>
  </si>
  <si>
    <t>Réseaux Et Systèmes</t>
  </si>
  <si>
    <t>Aquaculture Et Pathologies</t>
  </si>
  <si>
    <t>Biochimie Et Toxicologie Environnementale</t>
  </si>
  <si>
    <t>Catalyse Asymétrique Éco-Compatible</t>
  </si>
  <si>
    <t>Développement Durable Et La Bonne Gouvernance Au Sud De La Méditerranée</t>
  </si>
  <si>
    <t>Electrotechnique D'Annaba</t>
  </si>
  <si>
    <t>Etudes Sociales Et Humaines Et Analyse Des Activités Physiques Et Sportives</t>
  </si>
  <si>
    <t>Ingénierie Des Surfaces</t>
  </si>
  <si>
    <t>Mise En Forme Des Matériaux Métalliques</t>
  </si>
  <si>
    <t>Modélisation Mathématique Et Simulation Numérique</t>
  </si>
  <si>
    <t>Probabilités Et Statistique</t>
  </si>
  <si>
    <t>Risques Industriels / Cnd / Sureté De Fonctionnement</t>
  </si>
  <si>
    <t>Sols Et Hydraulique</t>
  </si>
  <si>
    <t>Synthèse Organique, Modélisation Et Optimisation Des Procédés Chimiques</t>
  </si>
  <si>
    <t>Systèmes Embarqués</t>
  </si>
  <si>
    <t>Technologies Avancées En Production Mécanique</t>
  </si>
  <si>
    <t>Analyses Urbaines Et Environnementales</t>
  </si>
  <si>
    <t>Développement Et De Contrôle Des Préparations Pharmaceutiques Hospitalières</t>
  </si>
  <si>
    <t>Ingénierie Des Systèmes Complexes</t>
  </si>
  <si>
    <t>Intelligence Économique Et Développement Durable</t>
  </si>
  <si>
    <t>Interdisciplinaire De Pédagogie Et De Didactique</t>
  </si>
  <si>
    <t>Neuro-Urologie</t>
  </si>
  <si>
    <t>Valorisation Des Ressources Minières Et Environnement</t>
  </si>
  <si>
    <t>Biosurveillance Environnementale</t>
  </si>
  <si>
    <t>Systèmes Propulsion - Induction Electromagnétiques</t>
  </si>
  <si>
    <t>Automatique Et Productique</t>
  </si>
  <si>
    <t>Electronique Avancée</t>
  </si>
  <si>
    <t>Electrotechnique De Batna</t>
  </si>
  <si>
    <t>Etudes Des Systèmes Énergétiques Industriels</t>
  </si>
  <si>
    <t>Productique</t>
  </si>
  <si>
    <t>Risques Naturels Et Aménagement Du Territoire</t>
  </si>
  <si>
    <t>Techniques Mathématiques En Vue D'Applications, Aspects Déterministes Et Stochastiques</t>
  </si>
  <si>
    <t>Hydraulique Appliquée</t>
  </si>
  <si>
    <t>Prévention Industrielle</t>
  </si>
  <si>
    <t>Biotechnologie Des Molécules Bioactives Et De La Physiopathologie Cellulaire</t>
  </si>
  <si>
    <t>Hépatites Virales</t>
  </si>
  <si>
    <t>Mécanique Des Structures Et Matériaux</t>
  </si>
  <si>
    <t>Applications Des Mathématiques À L’Informatique Et À L’Électronique</t>
  </si>
  <si>
    <t>Equations Aux Dérivées Partielles Et Applications</t>
  </si>
  <si>
    <t>Gestion Des Risques Liés Aux Infections Associées Aux Soins</t>
  </si>
  <si>
    <t>Systèmes De Traction Électriques – Batna</t>
  </si>
  <si>
    <t>Systèmes Et Technologies De L’Information Et De La Communication</t>
  </si>
  <si>
    <t>Innovation En Construction Éco-Conception Et Génie Sismique</t>
  </si>
  <si>
    <t>Mobilisation Et Gestion Des Ressources En Eau</t>
  </si>
  <si>
    <t>Chariaa</t>
  </si>
  <si>
    <t>Biochimie Génétique</t>
  </si>
  <si>
    <t>Etude Du Polymorphisme Génétique</t>
  </si>
  <si>
    <t>Propriété Intellectuelle</t>
  </si>
  <si>
    <t>Oncologie Moléculaire Fondamentale Et Appliquée</t>
  </si>
  <si>
    <t>Maladies Respiratoires Non Transmissibles</t>
  </si>
  <si>
    <t>Neuro-Sciences</t>
  </si>
  <si>
    <t>Biogenotoxicologie Et Santé Au Travail</t>
  </si>
  <si>
    <t>Endocrinologie Et Métabolisme</t>
  </si>
  <si>
    <t>Diabetes And Pregnancy Collaborative Research Group</t>
  </si>
  <si>
    <t>Biopathologie Et Cancer</t>
  </si>
  <si>
    <t>Risque Cardiovasculaire En Néphrologie Et Transplantation</t>
  </si>
  <si>
    <t>Sénologie Interventionnelle Guidée Par Imagerie Médicale Dans Le Diagnostic Précoce Et Le Traitement Du Cancer Du Sein</t>
  </si>
  <si>
    <t>Sciences Criminelles</t>
  </si>
  <si>
    <t>Biodiversité Et La Pollution Des Écosystèmes</t>
  </si>
  <si>
    <t>Productions Animales, Biotechnologie Et Santé</t>
  </si>
  <si>
    <t>Agriculture Et Fonctionnement Des Écosystèmes</t>
  </si>
  <si>
    <t>Etudes Historiques Et Philosophiques</t>
  </si>
  <si>
    <t>Grand Maghreb : Economie Et Société</t>
  </si>
  <si>
    <t>Analyse Des Processus Sociaux Et Institutionnels</t>
  </si>
  <si>
    <t>Nouvelle Technologie De L'Information Et Le Développement National</t>
  </si>
  <si>
    <t>Economie Et Management</t>
  </si>
  <si>
    <t>Violence Et Education À La Citoyenneté</t>
  </si>
  <si>
    <t>Etude Et De Recherche Socio-Historique Sur Les Mouvements Migratoires</t>
  </si>
  <si>
    <t>Etudes Et Recherche Sur Civilisation Du Maghreb Islamique</t>
  </si>
  <si>
    <t>Formation En Psychopathologie Et Psychothérapie</t>
  </si>
  <si>
    <t>Psychopathologie : Violence Corporelle &amp; Traumatisme Psychique</t>
  </si>
  <si>
    <t>Etude Et Recherche Sur L'Information Et La Documentation Scientifique Et Technologique</t>
  </si>
  <si>
    <t>Modélisation Et Implémentation Des Systèmes Complexes</t>
  </si>
  <si>
    <t>Sociologie Économique Et Des Mouvements Sociaux</t>
  </si>
  <si>
    <t>Philosophie Des Sciences Humaines</t>
  </si>
  <si>
    <t>Histoire, Patrimoine Et Société</t>
  </si>
  <si>
    <t>Etudes Et Recherches En Marketing</t>
  </si>
  <si>
    <t>Alimentation, Nutrition Et Santé</t>
  </si>
  <si>
    <t>Biologie Et Génétique Moléculaire</t>
  </si>
  <si>
    <t>Diabète Sucré</t>
  </si>
  <si>
    <t>Sociologie De La Communication Recherche Et Traduction</t>
  </si>
  <si>
    <t>Ingénierie Des Procédés De L'Environnement</t>
  </si>
  <si>
    <t>Urbanisme Et Environnement</t>
  </si>
  <si>
    <t>Architecture Bioclimatique Et Environnement</t>
  </si>
  <si>
    <t>Villes Et Santé</t>
  </si>
  <si>
    <t>Architecture De L'Urbanisme : Espace Technique Et Société</t>
  </si>
  <si>
    <t>Energie Et Environnement</t>
  </si>
  <si>
    <t>Médecine Préventive Des Affections Chroniques</t>
  </si>
  <si>
    <t>Risques Professionnels Et Santé</t>
  </si>
  <si>
    <t>Architecture, Ville, Métiers Et Formation</t>
  </si>
  <si>
    <t>Université_de_Ghardaïa</t>
  </si>
  <si>
    <t>Interdisciplinaire, Tourisme, Territoires, Sociétés</t>
  </si>
  <si>
    <t>Histoire Et Civilisation Musulmane</t>
  </si>
  <si>
    <t>Mathématiques Et Sciences Appliquées</t>
  </si>
  <si>
    <t>Capteurs, Instrumentations Et Procédés</t>
  </si>
  <si>
    <t>Héritage Scientifique Et Culturel De La Région De Tamanrasset</t>
  </si>
  <si>
    <t>Algèbre Et Théorie Des Nombres</t>
  </si>
  <si>
    <t>Analyse Mathématique Et Numérique Des Équations Aux Dérivées Partielles</t>
  </si>
  <si>
    <t>Analyse Organique Fonctionnelle</t>
  </si>
  <si>
    <t>Bâti Dans L'Environnement</t>
  </si>
  <si>
    <t>Biologie Cellulaire Et Moléculaire</t>
  </si>
  <si>
    <t>Biologie Et Physiologie Des Organismes</t>
  </si>
  <si>
    <t>Chimie Du Gaz Naturel</t>
  </si>
  <si>
    <t>Chromatographie</t>
  </si>
  <si>
    <t>Communication Parlée Et Traitement Des Signaux</t>
  </si>
  <si>
    <t>Cristallographie - Thermodynamique</t>
  </si>
  <si>
    <t>Electrochimie - Corrosion, Métallurgie Et Chimie Minérale</t>
  </si>
  <si>
    <t>Electronique Quantique</t>
  </si>
  <si>
    <t>Etude Physico-Chimique Des Matériaux Et Application À L'Environnement</t>
  </si>
  <si>
    <t>Génie De La Réaction</t>
  </si>
  <si>
    <t>Géodynamique Des Bassins Sédimentaires Et Des Orogènes</t>
  </si>
  <si>
    <t>Géodynamique, Géologie De L'Ingénieur Et Planétologie</t>
  </si>
  <si>
    <t>Géophysique</t>
  </si>
  <si>
    <t>Hydrométallurgie Et Chimie Inorganique Moléculaire</t>
  </si>
  <si>
    <t>Instrumentation</t>
  </si>
  <si>
    <t>Intelligence Artificielle</t>
  </si>
  <si>
    <t>Mécanique Des Fluides Théorique Et Appliquée</t>
  </si>
  <si>
    <t>Modélisation Stochastique Et Traitement Des Données</t>
  </si>
  <si>
    <t>Phénomènes De Transfert</t>
  </si>
  <si>
    <t>Sciences Des Matériaux</t>
  </si>
  <si>
    <t>Sciences Du Génie Des Procédés Industriels</t>
  </si>
  <si>
    <t>Sciences Nucléaires Et Interaction - Rayonnement - Matière</t>
  </si>
  <si>
    <t>Stockage Et Valorisation Des Énergies Renouvelables</t>
  </si>
  <si>
    <t>Systèmes Dynamiques</t>
  </si>
  <si>
    <t>Systèmes Informatiques</t>
  </si>
  <si>
    <t>Traitement D'Images Et Rayonnement</t>
  </si>
  <si>
    <t>Transports Polyphasiques Et Milieux Poreux</t>
  </si>
  <si>
    <t>Zones Arides</t>
  </si>
  <si>
    <t>Mécanique Avancée</t>
  </si>
  <si>
    <t>Métallogénie Et Magmatisme De L'Algérie</t>
  </si>
  <si>
    <t>Matériaux Polymères</t>
  </si>
  <si>
    <t>Physico-Chimie Théorique Et Chimie Informatique</t>
  </si>
  <si>
    <t>Synthèse Macromoléculaire Et Thioorganique Macromoléculaire</t>
  </si>
  <si>
    <t>Thermodynamique Et Modélisation Moléculaire</t>
  </si>
  <si>
    <t>Géo-Environnement</t>
  </si>
  <si>
    <t>Matériaux Catalytiques Et Catalyse En Chimie Organique</t>
  </si>
  <si>
    <t>Dynamique Et Biodiversité</t>
  </si>
  <si>
    <t>Ecologie Végétale Et Environnement</t>
  </si>
  <si>
    <t>Océanographie Biologique Et Environnement Marin</t>
  </si>
  <si>
    <t>Technologie Des Matériaux</t>
  </si>
  <si>
    <t>Aide Multicritère À La Décision Et Recherche Opérationnelle</t>
  </si>
  <si>
    <t>Arithmétique, Codage, Combinatoire Et Calcul Formel</t>
  </si>
  <si>
    <t>Chimie Théorique Computationnelle Et Photonique</t>
  </si>
  <si>
    <t>Recherche Opérationnelle Et Mathématiques De La Décision</t>
  </si>
  <si>
    <t>Études En Aménagement Et Urbanisme</t>
  </si>
  <si>
    <t>Mécanique Énergétique Et Systèmes De Conversion</t>
  </si>
  <si>
    <t>Villes, Régions Et Gouvernance Territoriale</t>
  </si>
  <si>
    <t>Ingénierie Des Systèmes Intelligents Et Communicants</t>
  </si>
  <si>
    <t>Analyse Et Application Des Rayonnements</t>
  </si>
  <si>
    <t>Carburants Gazeux &amp; Environnement</t>
  </si>
  <si>
    <t>Développement Des Entraînements Électriques</t>
  </si>
  <si>
    <t>Etude Physique Des Matériaux</t>
  </si>
  <si>
    <t>Matériaux Sols Et Thermique</t>
  </si>
  <si>
    <t>Mécanique Des Structures Et Stabilité Des Constructions</t>
  </si>
  <si>
    <t>Microscopie Électronique Et Sciences Des Matériaux</t>
  </si>
  <si>
    <t>Physico-Chimie Des Matériaux : Catalyse Et Environnement</t>
  </si>
  <si>
    <t>Physique Des Plasmas, Des Matériaux Conducteurs Et Leurs Applications</t>
  </si>
  <si>
    <t>Signaux Et Images</t>
  </si>
  <si>
    <t>Mécanique Appliquée</t>
  </si>
  <si>
    <t>Rhéologie - Transport Et Traitement Des Fluides Complexes</t>
  </si>
  <si>
    <t>Signaux, Systèmes Et Données</t>
  </si>
  <si>
    <t>Génétique Moléculaire Et Cellulaire</t>
  </si>
  <si>
    <t>Aérodynamique Navale</t>
  </si>
  <si>
    <t>Aéronautique Et Systèmes Propulsifs</t>
  </si>
  <si>
    <t>Chimie Et D'Électrochimie Des Complexes Métalliques</t>
  </si>
  <si>
    <t>Productions, Valorisations Végétales Et Microbiennes</t>
  </si>
  <si>
    <t>Sciences, Technologie Et Génie Des Procédés</t>
  </si>
  <si>
    <t>Structure De Composites Et Matériaux Innovants</t>
  </si>
  <si>
    <t>Electronique De Puissance Appliquée</t>
  </si>
  <si>
    <t>Ingénierie Des Procédés Et De L’Environnement</t>
  </si>
  <si>
    <t>Physique Des Matériaux Et Des Fluides</t>
  </si>
  <si>
    <t>Chimie Des Matériaux Inorganiques Et Applications</t>
  </si>
  <si>
    <t>Microsystèmes Et Systèmes Embarqués</t>
  </si>
  <si>
    <t>Université_des_Sciences_Islamiques_Emir_Abdelkader_de_Constantine</t>
  </si>
  <si>
    <t>Etudes Littéraires Et Humaines</t>
  </si>
  <si>
    <t>Etudes Prédicatives Et Communicatives</t>
  </si>
  <si>
    <t>Etudes Théologiques Et Comparaison Des Religions</t>
  </si>
  <si>
    <t>Etudes Théologiques</t>
  </si>
  <si>
    <t>Etudes Coraniques Et Sunna El Nabaouia</t>
  </si>
  <si>
    <t>Eau, Roche Et Plante</t>
  </si>
  <si>
    <t>Energie Et Des Systèmes Intelligents</t>
  </si>
  <si>
    <t>Fluides Industriels Mesures Et Applications</t>
  </si>
  <si>
    <t>Economie Numérique En Algérie</t>
  </si>
  <si>
    <t>Organisation De L'État Civil</t>
  </si>
  <si>
    <t>Production Agricole Et Valorisation Durable De La Ressource Naturelle</t>
  </si>
  <si>
    <t>Valorisation Des Substances Naturelles</t>
  </si>
  <si>
    <t>Développement Local Et Entrepreneuriat Dans La Wilaya De Ain-Defla</t>
  </si>
  <si>
    <t>Biotoxicologie</t>
  </si>
  <si>
    <t>Chimie Organique Physique Et Macromoléculaire</t>
  </si>
  <si>
    <t>Critique, Études Littéraires Et Linguistique</t>
  </si>
  <si>
    <t>Eco-Développement Des Espaces</t>
  </si>
  <si>
    <t>Elaboration Et Caractérisation Des Matériaux</t>
  </si>
  <si>
    <t>Environnement Et Santé</t>
  </si>
  <si>
    <t>Intelligent Control &amp; Electrical Power Systems</t>
  </si>
  <si>
    <t>Interaction Réseau Électrique Convertisseurs-Machines</t>
  </si>
  <si>
    <t>Matériaux Appliqués</t>
  </si>
  <si>
    <t>Matériaux Et Catalyse</t>
  </si>
  <si>
    <t>Matériaux Et Hydrologie</t>
  </si>
  <si>
    <t>Matériaux Et Systèmes Réactifs</t>
  </si>
  <si>
    <t>Mathématiques</t>
  </si>
  <si>
    <t>Micro-Électronique Appliquée</t>
  </si>
  <si>
    <t>Synthèse De L'Information Environnementale</t>
  </si>
  <si>
    <t>Télécommunications Et Traitement Numérique Du Signal</t>
  </si>
  <si>
    <t>Evolutionary Engineering And Distributed Information Systems</t>
  </si>
  <si>
    <t>Services Publics Et Développement</t>
  </si>
  <si>
    <t>Algérie Moderne Et Contemporaine Histoire Et Société</t>
  </si>
  <si>
    <t>Mécanique Physique Des Matériaux</t>
  </si>
  <si>
    <t>Microscopie, Microanalyse De La Matière Et Spectroscopie Moléculaire</t>
  </si>
  <si>
    <t>Management Des Entreprises</t>
  </si>
  <si>
    <t>Matériaux Magnétiques</t>
  </si>
  <si>
    <t>Biomathématiques</t>
  </si>
  <si>
    <t>Génie Civil Et Environnement</t>
  </si>
  <si>
    <t>Le Texte Théâtral Algérien Réassemblage Et Étude (Dans Les Dimensions Idéologiques Et Esthétiques)</t>
  </si>
  <si>
    <t>Mécanique Des Structures Et Des Solides</t>
  </si>
  <si>
    <t>Pensée Islamique En Algérie</t>
  </si>
  <si>
    <t>Statistique Et Processus Stochastiques</t>
  </si>
  <si>
    <t>Management De L’Innovation Et Marketing</t>
  </si>
  <si>
    <t>Physico-Chimie Des Matériaux Avancés</t>
  </si>
  <si>
    <t>Etude Des Matériaux Et Instrumentations Optiques</t>
  </si>
  <si>
    <t>L’Activité Immobilière</t>
  </si>
  <si>
    <t>L’Algérie Et Le Bassin Occidental De La Méditerranée</t>
  </si>
  <si>
    <t>Matériaux Avancés Et Physico-Chimie Pour L'Environnement Et La Santé</t>
  </si>
  <si>
    <t>Microbiologie Moléculaire, Proteomics Et Santé</t>
  </si>
  <si>
    <t>Modélisation Et Simulation Multi Échelles</t>
  </si>
  <si>
    <t>Physique Computationnelle Des Matériaux</t>
  </si>
  <si>
    <t>Amélioration Des Productions Agricoles Et Protection Des Écosystèmes En Zones Arides</t>
  </si>
  <si>
    <t>Chimie Et Chimie De L'Environnement</t>
  </si>
  <si>
    <t>Economie D'Entreprise Et Gestion Appliquée</t>
  </si>
  <si>
    <t>Etudes Économiques Maghrébines</t>
  </si>
  <si>
    <t>Etudes Physico-Chimiques Des Matériaux</t>
  </si>
  <si>
    <t>Patrimoine Intellectuel Et Littérature En Algérie</t>
  </si>
  <si>
    <t>Etude Économique De L'Industrie Locale</t>
  </si>
  <si>
    <t>Poésie</t>
  </si>
  <si>
    <t>Dialogue Des Civilisations Et Mondialisation </t>
  </si>
  <si>
    <t>Encyclopédie Algérienne Facile </t>
  </si>
  <si>
    <t>Mouvement National Algérien Et Révolution De Libération 1930 - 1962 </t>
  </si>
  <si>
    <t>Physique Energétique Appliquée</t>
  </si>
  <si>
    <t>Sciences Islamiques En Algérie </t>
  </si>
  <si>
    <t>Environnement, Santé Et Production Animale</t>
  </si>
  <si>
    <t>Développement Des Systèmes De Qualité Globale Dans Les Établissements De L`Enseignement Supérieur Et Secondaire</t>
  </si>
  <si>
    <t>Chimie Des Matériaux Et Des Vivants: Activité Et Réactivité</t>
  </si>
  <si>
    <t>Management-Transport-Logistique</t>
  </si>
  <si>
    <t>Amélioration Des Techniques De Protection Phytosanitaires En Agro-Systèmes Montagneux: Cas Des Aurès</t>
  </si>
  <si>
    <t>Sciences Des Aliments</t>
  </si>
  <si>
    <t>Unité Et Diversité Des Implications De La Sécurité Dans La Région Méditerranéenne</t>
  </si>
  <si>
    <t>Architecture, Urbanisme Et Transport : Habitat, Paysage Et Mobilité Urbaine</t>
  </si>
  <si>
    <t>Dynamiques Sociales Dans Les Aurès</t>
  </si>
  <si>
    <t>Economies D’Investissements Des Énergies Renouvelables Et Stratégies De Financement Des Zones Éloignées</t>
  </si>
  <si>
    <t>Enfant, Ville Et Environnement</t>
  </si>
  <si>
    <t>Etude Et Modélisation Des Phénomènes Architecturaux Et Urbains De L’Idée À L’Usage</t>
  </si>
  <si>
    <t>Amélioration Et Développement De La Production Végétale Et Animale</t>
  </si>
  <si>
    <t>Architecture Et Urbanisme (Architecture Méditerranéenne)</t>
  </si>
  <si>
    <t>Biochimie Appliquée : Inflammation Et Activités Pharmaco-Biologiques Des Substances Naturelles</t>
  </si>
  <si>
    <t>Dosage Analyse Et Caractérisation En Haute Résolution</t>
  </si>
  <si>
    <t>Elaboration Des Nouveaux Matériaux Et Leur Caractérisation</t>
  </si>
  <si>
    <t>Electrochimie Des Matériaux Moléculaires Et Complexes</t>
  </si>
  <si>
    <t>Energétique Et Électrochimie Du Solide</t>
  </si>
  <si>
    <t>Génie Des Procédés Chimiques</t>
  </si>
  <si>
    <t>Instrumentation Scientifique</t>
  </si>
  <si>
    <t>Mathématiques Fondamentales Et Numériques</t>
  </si>
  <si>
    <t>Optoélectronique Et Composants</t>
  </si>
  <si>
    <t>Physico-Chimie Des Hauts Polymères</t>
  </si>
  <si>
    <t>Phytothérapie Appliquée Aux Maladies Chroniques</t>
  </si>
  <si>
    <t>Préparations, Modifications Et Applications Des Matériaux Polymériques Multiphasiques</t>
  </si>
  <si>
    <t>Projet Urbain, Ville Et Territoire</t>
  </si>
  <si>
    <t>Santé Et Environnement Dans Les Hauts Plateaux Sétifiens</t>
  </si>
  <si>
    <t>Systèmes Intelligents</t>
  </si>
  <si>
    <t>Valorisation Des Ressources Biologiques Naturelles</t>
  </si>
  <si>
    <t>Croissance Et Caractérisation De Nouveaux Semi-Conducteurs</t>
  </si>
  <si>
    <t>Etudes Des Surfaces Et Interfaces Des Matériaux Solides</t>
  </si>
  <si>
    <t>Matériaux Non Métalliques</t>
  </si>
  <si>
    <t>Mécanique De Précision Appliquée</t>
  </si>
  <si>
    <t>Optique Appliquée</t>
  </si>
  <si>
    <t>Physique Et Mécanique Des Matériaux Métalliques</t>
  </si>
  <si>
    <t>Physique Quantique Et Systèmes Dynamiques</t>
  </si>
  <si>
    <t>Qualité De L'Énergie Dans Les Réseaux Électriques</t>
  </si>
  <si>
    <t>Electrochimie, Ingénierie Moléculaire Et Catalyses Redox</t>
  </si>
  <si>
    <t>Electronique De Puissance Et Commande Industrielle</t>
  </si>
  <si>
    <t>Partenariat Et Investissement Dans Les Petites Et Moyennes Entreprises Euro-Maghreb – Etude Économique Et Juridique</t>
  </si>
  <si>
    <t>Electrochimie Et Matériaux</t>
  </si>
  <si>
    <t>Evaluation Des Marchés Des Capitaux Algériens Dans La Perspective De Leur Développement Dans Le Cadre De La Globalisation</t>
  </si>
  <si>
    <t>Habitat Et Environnement</t>
  </si>
  <si>
    <t>Unité De Recherche : Matériaux Émergents</t>
  </si>
  <si>
    <t>Maladies Cardiovasculaires Génétiques Et Nutritionnelles</t>
  </si>
  <si>
    <t>Aménagement Du Territoire</t>
  </si>
  <si>
    <t>Biochimie Génétique Et Biotechnologie Végétale</t>
  </si>
  <si>
    <t>Céramiques</t>
  </si>
  <si>
    <t>Couche Mince Et Interfaces</t>
  </si>
  <si>
    <t>Cristallographie</t>
  </si>
  <si>
    <t>Développement Et Valorisation Des Ressources Phytogénétiques</t>
  </si>
  <si>
    <t>Electrotechnique De Constantine</t>
  </si>
  <si>
    <t>Equations Différentielles</t>
  </si>
  <si>
    <t>Génie Climatique De Constantine</t>
  </si>
  <si>
    <t>Génie Microbiologie Et Applications</t>
  </si>
  <si>
    <t>Matériaux Et Durabilité Des Constructions</t>
  </si>
  <si>
    <t>Mécanique</t>
  </si>
  <si>
    <t>Mécanique Des Sols Et Des Structures</t>
  </si>
  <si>
    <t>Microstructure Et Défauts Dans Les Matériaux</t>
  </si>
  <si>
    <t>Microsystèmes Et Instrumentation</t>
  </si>
  <si>
    <t>Nutrition Et Technologie Alimentaire</t>
  </si>
  <si>
    <t>Pathologie Animale, Développement Des Élevages Et Surveillance De La Chaîne Alimentaire Des Denrées Animales</t>
  </si>
  <si>
    <t>Pollution Et Traitement Des Eaux</t>
  </si>
  <si>
    <t>Science Du Langage, Discours Et Didactique</t>
  </si>
  <si>
    <t>Traitement Du Signal</t>
  </si>
  <si>
    <t>Biologie Et Environnement</t>
  </si>
  <si>
    <t>Etude Et Recherche Sur Le Maghreb Et La Méditerranée</t>
  </si>
  <si>
    <t>Etude Sur Le Patrimoine</t>
  </si>
  <si>
    <t>Etudes Du Language</t>
  </si>
  <si>
    <t>Hyperfréquence Et Semi-Conducteurs</t>
  </si>
  <si>
    <t>Langues Et Traduction</t>
  </si>
  <si>
    <t>Narrative Arabe</t>
  </si>
  <si>
    <t>Pharmacologie Et Toxicologie</t>
  </si>
  <si>
    <t>Physique Énergétique</t>
  </si>
  <si>
    <t>Etude Des Matériaux Electroniques Pour Applications Médicales</t>
  </si>
  <si>
    <t>Obtention De Substances Thérapeutiques</t>
  </si>
  <si>
    <t>Automatique Et Robotique</t>
  </si>
  <si>
    <t>Energétique Appliquée Et De Pollution</t>
  </si>
  <si>
    <t>Signaux Et Systèmes De Communication</t>
  </si>
  <si>
    <t>Biologie Moléculaire Et Cellulaire</t>
  </si>
  <si>
    <t>Mathématiques Et Sciences De La Décision</t>
  </si>
  <si>
    <t>Gestion De La Santé Et Productions Animales</t>
  </si>
  <si>
    <t>Ingénierie Des Transports Et Environnement</t>
  </si>
  <si>
    <t>Sciences Du Territoire, Ressources Naturelles Et Environnement</t>
  </si>
  <si>
    <t>Techniques Innovantes De Préservation De L'Environnement</t>
  </si>
  <si>
    <t>Chimie Des Matériaux Constantine</t>
  </si>
  <si>
    <t>Energies Renouvelables Et Développement Durable</t>
  </si>
  <si>
    <t>Mycologie, De Biotechnologies Et De L’Activité Microbienne</t>
  </si>
  <si>
    <t>Physicochimie Analytique Et Cristallochimie De Matériaux Organométalliques Et Biomoléculaires</t>
  </si>
  <si>
    <t>Synthèse De Molécules D’Intérêts Biologiques</t>
  </si>
  <si>
    <t>Unité De Recherche : Valorisation Des Ressources Naturelles, Molécules Bioactives Et Analyses Physico-Chimiques Et Biologiques (Fusion: Lr2000 Valorisation Des Ressources Naturelles + Lr2002 Phytochimie Et Analyses)</t>
  </si>
  <si>
    <t>Biotechnologie Et Qualité Des Aliments</t>
  </si>
  <si>
    <t>Sciences Des Matériaux Et Environnement</t>
  </si>
  <si>
    <t>Eau Et Environnement</t>
  </si>
  <si>
    <t>Mondialisation Et Ses Retombées Sur Les Économies Des Pays Nord-Africains Et Études De La Possibilité De Construire Une Union Nord-Africaine</t>
  </si>
  <si>
    <t>Physique Théorique Et De Physique Des Matériaux</t>
  </si>
  <si>
    <t>Bioressources Naturelles Locales</t>
  </si>
  <si>
    <t>Systèmes Financiers Et Bancaires Et Les Politiques Macro-Économique Face Aux Fluctuations Internationales</t>
  </si>
  <si>
    <t>Théorie De La Langue Fonctionnelle</t>
  </si>
  <si>
    <t>Chimie Végétale – Eau – Énergie</t>
  </si>
  <si>
    <t>Génie Électrique Et Énergies Renouvelables</t>
  </si>
  <si>
    <t>Géomatériaux</t>
  </si>
  <si>
    <t>Rhéologie Et Mécanique</t>
  </si>
  <si>
    <t>Innovation, Performance Motrice</t>
  </si>
  <si>
    <t>Aps, Société, Éducation Et Santé</t>
  </si>
  <si>
    <t>Biologie Moléculaire, Génomique Et Bioinformatique</t>
  </si>
  <si>
    <t>Contrôle, Essai, Mesure Et Simulation Mécanique</t>
  </si>
  <si>
    <t>Didactique Des Langues Et Analyse Du Discours</t>
  </si>
  <si>
    <t>Droit Et Sécurité Humanitaire</t>
  </si>
  <si>
    <t>Droit Privé Comparé</t>
  </si>
  <si>
    <t>Mathématiques Et Applications</t>
  </si>
  <si>
    <t>Société, Problèmes Du Développement Local En Algérie</t>
  </si>
  <si>
    <t>Structures, Géotechnique Et Risques</t>
  </si>
  <si>
    <t>Agro-Biotechnologie Et Nutrition En Zones Semi-Arides</t>
  </si>
  <si>
    <t>Génie Physique</t>
  </si>
  <si>
    <t>Synthèse Et Catalyse</t>
  </si>
  <si>
    <t>Technologies Industrielles</t>
  </si>
  <si>
    <t>Législation De Protection Du Système D'Environnement</t>
  </si>
  <si>
    <t>Génie Électrique Et Des Plasmas</t>
  </si>
  <si>
    <t>Hygiène Et De Pathologie Animale</t>
  </si>
  <si>
    <t>Amélioration Et Valorisation Des Productions Animales Locales</t>
  </si>
  <si>
    <t>Informatique Et Mathématiques</t>
  </si>
  <si>
    <t>Physiologie Végétale Appliquée Aux Cultures Hors Sol</t>
  </si>
  <si>
    <t>Développement Des Énergies Nouvelles Et Renouvelables Dans Les Zones Arides Et Sahariennes</t>
  </si>
  <si>
    <t>Protection Des Écosystèmes En Zones Arides Et Semi-Arides</t>
  </si>
  <si>
    <t>Valorisation Et Promotion Des Ressources Sahariennes</t>
  </si>
  <si>
    <t>Exploitation Et Valorisation Des Ressources Naturelles En Zones Arides</t>
  </si>
  <si>
    <t>Bioressources Sahariennes Préservation Et Valorisation</t>
  </si>
  <si>
    <t>Pratiques Psychologiques Éducatives Dans L'Enseignement</t>
  </si>
  <si>
    <t>Biogéochimie Des Milieux Désertiques</t>
  </si>
  <si>
    <t>Critique Et Sa Terminologie</t>
  </si>
  <si>
    <t>Economie Des Organisations Et L'Environnement Naturel Econature</t>
  </si>
  <si>
    <t>Financement, Finance Des Marchés Et Finance D'Entreprise</t>
  </si>
  <si>
    <t>Génie Des Procédés</t>
  </si>
  <si>
    <t>Patrimoine Linguistique Et Littéraire Dans Le Sud-Est Algérien</t>
  </si>
  <si>
    <t>Performance Des Entreprises Et Des Économies Dans Le Cadre De La Mondialisation</t>
  </si>
  <si>
    <t>Géologie De Sahara</t>
  </si>
  <si>
    <t>Psychologie Et Qualité De Vie</t>
  </si>
  <si>
    <t>Rayonnement Et Plasmas, Physique De Surface</t>
  </si>
  <si>
    <t>Transformation Des Construits Sociaux Et Son Impact Sur L'Identité Et L'Action Sociale Dans Les Sociétés En Transition</t>
  </si>
  <si>
    <t>Exigences Pour La Réhabilitation Et Le Développement Des Économies En Développement Dans L'Ouverture De L'Économie Mondial</t>
  </si>
  <si>
    <t>Français Des Écrits Universitaires</t>
  </si>
  <si>
    <t>Génie De L’Eau Et De L’Environnement En Milieu Saharien</t>
  </si>
  <si>
    <t>Linguistique Textuelle Et L’Analyse De Discours</t>
  </si>
  <si>
    <t>Science Et Technologie Des Activités Physiques Et Sportives</t>
  </si>
  <si>
    <t>Les Réservoirs Souterrains Pétroliers, Gaziers Et Aquifères</t>
  </si>
  <si>
    <t>Etudes Et Recherches Sur Les Droits De L'Homme</t>
  </si>
  <si>
    <t>Psychologie Clinique</t>
  </si>
  <si>
    <t>Méthodes Critiques Contemporaines Et Analyse Du Discours</t>
  </si>
  <si>
    <t>Acculturation Arabe Dans La Littérature Et La Critique</t>
  </si>
  <si>
    <t>Chimie Appliquée Et Technologie Des Matériaux</t>
  </si>
  <si>
    <t>Matériaux Et Structures Des Systèmes Electromécaniques Et Leurs Fiabilités</t>
  </si>
  <si>
    <t>Ressources Naturelles Et Aménagement Des Milieux Sensibles</t>
  </si>
  <si>
    <t>Biomolécules Végétales Et Amélioration Des Plantes</t>
  </si>
  <si>
    <t>Composants Actifs Et Matériaux</t>
  </si>
  <si>
    <t>Comptabilité, Finance, Fiscalité Et Assurance</t>
  </si>
  <si>
    <t>Matériaux Organiques Et Hétérochimie</t>
  </si>
  <si>
    <t>Environnement</t>
  </si>
  <si>
    <t>Mines</t>
  </si>
  <si>
    <t>Physique Appliquée Et Théorique</t>
  </si>
  <si>
    <t>Environnement Sédimentaire, Ressources Minérales Et Hydriques De L’Algérie Orientale</t>
  </si>
  <si>
    <t>Etudes Humaines Et Littéraires</t>
  </si>
  <si>
    <t>Molécules Bioactives Et Applications</t>
  </si>
  <si>
    <t>Langue Arabe Et Sa Littérature</t>
  </si>
  <si>
    <t>Développement Économique Et Humain En Algérie</t>
  </si>
  <si>
    <t>Entreprenariat, La Gestion Des Ressources Humaines Et Le Développement Durable</t>
  </si>
  <si>
    <t>Enfance Et Éducation Préscolaire</t>
  </si>
  <si>
    <t>Gestion Des Collectivités Locales Et Leur Rôle Dans La Réalisation De Développement</t>
  </si>
  <si>
    <t>Psychométrie Et D'Études Psychologiques</t>
  </si>
  <si>
    <t>Développement Organisationnel Et Management Des Ressources Humaines</t>
  </si>
  <si>
    <t>Etude De La Population, De La Santé Et Du Développement Durable En Algérie</t>
  </si>
  <si>
    <t>Etudes Littératures Et Critiques</t>
  </si>
  <si>
    <t>Création D'Outils Pédagogiques En Langues Étrangères</t>
  </si>
  <si>
    <t>Développement, Culture Et Politique : Cas De La Ville D'Oran</t>
  </si>
  <si>
    <t>Economie Et Gestion Des Entreprises</t>
  </si>
  <si>
    <t>Education Et Développement</t>
  </si>
  <si>
    <t>Espace Géographique Et Aménagement Du Territoire</t>
  </si>
  <si>
    <t>Linguistique, Dynamique Du Langage Et Didactique</t>
  </si>
  <si>
    <t>Macro-Économie Organisationnelle</t>
  </si>
  <si>
    <t>Paléontologie Stratigraphique Et Paléoenvironnement</t>
  </si>
  <si>
    <t>Philosophie Et Son Histoire</t>
  </si>
  <si>
    <t>Psychologie Et Sciences De L'Éducation</t>
  </si>
  <si>
    <t>Entreprise Et Commerce</t>
  </si>
  <si>
    <t>Processus Éducatifs Et Contexte Social En Algérie</t>
  </si>
  <si>
    <t>Traduction Et Méthodologie</t>
  </si>
  <si>
    <t>Application De La Psychologie Et De La Pédagogie Pour Le Développement En Algérie</t>
  </si>
  <si>
    <t>Droit Économique Et Environnement</t>
  </si>
  <si>
    <t>Protection Juridique Et Sociale De L'Enfant En Droit Algérien Et En Droit Comparé</t>
  </si>
  <si>
    <t>Dimensions Et Valeurs Des Transformations Idéologiques Et Politiques En Algérie</t>
  </si>
  <si>
    <t>Langues, Littératures Et Civilisation/Histoires En Afrique</t>
  </si>
  <si>
    <t>Droit, Société Et Pouvoir</t>
  </si>
  <si>
    <t>Stratégies De Population Et Développement Durable</t>
  </si>
  <si>
    <t>Géoressources, Environnement Et Risques Naturels</t>
  </si>
  <si>
    <t>Philosophie Et Histoire Du Temps Présent</t>
  </si>
  <si>
    <t>Recherche Appliquée Sur La Firme, L'Industrie Et Le Territoire</t>
  </si>
  <si>
    <t>Systèmes, Structures, Modèles Et Pratiques : Philosophie, Sciences Sociales Et Traduction</t>
  </si>
  <si>
    <t>Ergonomie Et Prévention Des Risques</t>
  </si>
  <si>
    <t>Géodynamique Des Bassins Et Bilan Sédimentaire</t>
  </si>
  <si>
    <t>Investissement Et Développement Durable</t>
  </si>
  <si>
    <t>Langue, Discours, Civilisations Et Littératures</t>
  </si>
  <si>
    <t>Ingénierie De La Sécurité Industrielle Et Du Développement Durable</t>
  </si>
  <si>
    <t>Moyens D'Investigation Et Techniques Thérapeutiques Des Troubles Du Comportement</t>
  </si>
  <si>
    <t>Matériaux Inorganiques</t>
  </si>
  <si>
    <t>Physique Et Chimie Des Matériaux</t>
  </si>
  <si>
    <t>Développement Des Géo-Matériaux</t>
  </si>
  <si>
    <t>Technique Urbaine Et Environnement</t>
  </si>
  <si>
    <t>Analyse Des Signaux Et Systèmes</t>
  </si>
  <si>
    <t>Poésie Algérienne</t>
  </si>
  <si>
    <t>Stratégies Et Politiques Economiques En Algérie</t>
  </si>
  <si>
    <t>Etudes Historiques, De Sociologie Et Des Changements Sociaux Et Économiques</t>
  </si>
  <si>
    <t>Analyse Fonctionnelle Et Géométrie Des Espaces</t>
  </si>
  <si>
    <t>Apprentissage Et Contrôle Moteur</t>
  </si>
  <si>
    <t>Communication Et Société</t>
  </si>
  <si>
    <t>Etudes Et Recherche Sur La Révolution Algérienne</t>
  </si>
  <si>
    <t>Life Skills</t>
  </si>
  <si>
    <t>Matériaux Et Mécanique Des Structures</t>
  </si>
  <si>
    <t>Nouvelles Sciences Politiques</t>
  </si>
  <si>
    <t>Planification Des Ressources Humaines Et L'Amélioration Des Performances</t>
  </si>
  <si>
    <t>Programmes Des Activités Physiques Et Sportives Adaptées</t>
  </si>
  <si>
    <t>Sémiologie De Théâtre Entre La Théorie Et Le Pratique</t>
  </si>
  <si>
    <t>Sciences Et Technique De L'Eau Et Environnement</t>
  </si>
  <si>
    <t>Ecosystèmes Aquatiques Et Terrestres</t>
  </si>
  <si>
    <t>Etudes Linguistiques Et Littéraires</t>
  </si>
  <si>
    <t>Physique De La Matière Et Du Rayonnement</t>
  </si>
  <si>
    <t>Sciences Et Techniques Du Vivant</t>
  </si>
  <si>
    <t>Matériaux Et Systèmes Électroniques</t>
  </si>
  <si>
    <t>Caractérisation Et Valorisation Des Ressources Naturelles</t>
  </si>
  <si>
    <t>Etudes Et Recherche En Développement Rural Lerdr</t>
  </si>
  <si>
    <t>Études Économiques Sur Les Zones Industrielles Et Le Nouveau Rôle De L'Université, "Le Cas De Bordj Bou Arreridj"</t>
  </si>
  <si>
    <t>Essais Non-Destructifs</t>
  </si>
  <si>
    <t>Etudes Des Interactions Matériaux Et Environnement</t>
  </si>
  <si>
    <t>Etudes Des Matériaux</t>
  </si>
  <si>
    <t>Pharmacologie Et Phytochimie</t>
  </si>
  <si>
    <t>Génie Géologique</t>
  </si>
  <si>
    <t>Cadre Bati Et Environnement</t>
  </si>
  <si>
    <t>Toxicologie Moléculaire</t>
  </si>
  <si>
    <t>Physique De Rayonnement Et Applications</t>
  </si>
  <si>
    <t>Automatique De Jijel</t>
  </si>
  <si>
    <t>Biotechnologie, Environnement Et Santé</t>
  </si>
  <si>
    <t>Droit Bancaire Et Financier</t>
  </si>
  <si>
    <t>Energétique Appliquée Et Matériaux</t>
  </si>
  <si>
    <t>Energies Renouvelables</t>
  </si>
  <si>
    <t>Matériaux : Élaborations-Propriétés-Applications</t>
  </si>
  <si>
    <t>Mathématiques Et Applications Des Mathématiques</t>
  </si>
  <si>
    <t>Physique De La Matière Condensée Et Nanomatériaux</t>
  </si>
  <si>
    <t>Mécatronique De Jijel</t>
  </si>
  <si>
    <t>Aménagements Hydrauliques Et Environnement</t>
  </si>
  <si>
    <t>Hydraulique Souterraine Et Surface</t>
  </si>
  <si>
    <t>Matériaux Semi-Conducteurs Et Métalliques</t>
  </si>
  <si>
    <t>Modélisation Des Systèmes Energétiques</t>
  </si>
  <si>
    <t>Systèmes Experts, L'Imagerie Et Leurs Applications Dans L'Ingénierie</t>
  </si>
  <si>
    <t>Langue Et Littérature Algériennes</t>
  </si>
  <si>
    <t>Problématique De L'Éducation En Algérie À L'Ombre Des Contraintes Actuelles</t>
  </si>
  <si>
    <t>Génie Électrique De Biskra</t>
  </si>
  <si>
    <t>Conception Et Modélisation Des Formes Et Des Ambiances Architecturales Urbaines</t>
  </si>
  <si>
    <t>Génie Mécanique</t>
  </si>
  <si>
    <t>Unité De Formation Et La Recherche Dans Les Théories Des Lecteurs Et Ses Méthodes</t>
  </si>
  <si>
    <t>Finances, Banque Et Management</t>
  </si>
  <si>
    <t>Chimie Moléculaire Et Environnement</t>
  </si>
  <si>
    <t>Génie Civil Et Hydraulique, Développement Durable Et Environnement</t>
  </si>
  <si>
    <t>Génie Énergétique Et Matériaux</t>
  </si>
  <si>
    <t>Modélisation Numérique Et Instrumentation En Interaction Sol-Structure</t>
  </si>
  <si>
    <t>Diversité Des Écosystèmes Et Dynamiques Des Systèmes De Production Agricoles En Zones Arides</t>
  </si>
  <si>
    <t>Etudes Psychologiques Et Sociologiques</t>
  </si>
  <si>
    <t>Identification, Commande, Contrôle Et Communication</t>
  </si>
  <si>
    <t>Informatique Intelligente</t>
  </si>
  <si>
    <t>Physique Des Couches Minces Et Applications</t>
  </si>
  <si>
    <t>Physique Photonique Et Nanomatériaux Multifonctionnels</t>
  </si>
  <si>
    <t>Valorisation Et Technologie Des Ressources Sahariennes</t>
  </si>
  <si>
    <t>Biochimie Analytique Et Biotechnologies</t>
  </si>
  <si>
    <t>Chimie Appliquée Et Génie Chimique</t>
  </si>
  <si>
    <t>Physique Et Chimie Quantique</t>
  </si>
  <si>
    <t>Réformes Économiques Et Dynamiques Locales</t>
  </si>
  <si>
    <t>Analyse Et Modélisation Des Phénomènes Aléatoires</t>
  </si>
  <si>
    <t>Conception Et Conduite Des Systèmes De Production</t>
  </si>
  <si>
    <t>Mécanique, Structures Et Énergétique</t>
  </si>
  <si>
    <t>Mondialisation Et Droit National</t>
  </si>
  <si>
    <t>Production, Amélioration Et Protection Des Végétaux Et Des Denrées Alimentaires</t>
  </si>
  <si>
    <t>Ressources Naturelles</t>
  </si>
  <si>
    <t>Géomatériaux, Environnement Et Aménagements</t>
  </si>
  <si>
    <t>Analyse De Discours</t>
  </si>
  <si>
    <t>Technologie Avancée En Génie Électrique</t>
  </si>
  <si>
    <t>Droit Et Nouvelles Technologies</t>
  </si>
  <si>
    <t>Société-Éducation-Travail</t>
  </si>
  <si>
    <t>Qualité Et Sécurité Des Aliments</t>
  </si>
  <si>
    <t>Vision Artificielle Et Automatique Des Systèmes</t>
  </si>
  <si>
    <t>Systèmes Biologiques Et La Géomatique</t>
  </si>
  <si>
    <t>Management Des Collectivités Locales Et Développement Local</t>
  </si>
  <si>
    <t>Physique Quantique De La Matière Et Modélisations Mathématiques</t>
  </si>
  <si>
    <t>Sciences Et Techniques De L'Eau</t>
  </si>
  <si>
    <t>Chimie Organique, Macromoléculaire Et Des Matériaux</t>
  </si>
  <si>
    <t>Recherches Sociologiques Et Historiques</t>
  </si>
  <si>
    <t>Chimie Physique Des Macromolécules Et Interfaces Biologiques</t>
  </si>
  <si>
    <t>Géo-Environnement Et Développement Des Espaces</t>
  </si>
  <si>
    <t>Matériaux, Applications Et Environnement</t>
  </si>
  <si>
    <t>Bioconversion, Génie Microbiologique Et Sécurité Sanitaire</t>
  </si>
  <si>
    <t>Méthodologies De La Critique Moderne Et L’Analyse Du Discours</t>
  </si>
  <si>
    <t>Outils Juridiques De La Politique Foncière</t>
  </si>
  <si>
    <t>Pme, Recherches Et Innovation</t>
  </si>
  <si>
    <t>Ingénierie Des Programmes De Langue Dans Les Filières De Spécialité</t>
  </si>
  <si>
    <t>Sciences Économiques Et Gestion</t>
  </si>
  <si>
    <t>Sciences Fondamentales</t>
  </si>
  <si>
    <t>Etude Et Développement Des Matériaux Semi-Conducteurs Et Diélectriques</t>
  </si>
  <si>
    <t>Analyse Et De Commande Des Systèmes D'Énergie Et Réseaux Électriques</t>
  </si>
  <si>
    <t>Sciences Du Langage</t>
  </si>
  <si>
    <t>Télécommunications, Signaux Et Systèmes</t>
  </si>
  <si>
    <t>Etude Du Développement Économique</t>
  </si>
  <si>
    <t>Linguistique Contrastive Et Caractères Des Langues</t>
  </si>
  <si>
    <t>Linguistique Pragmatique Et Analyse De Discours Littéraire</t>
  </si>
  <si>
    <t>Matériaux Et Réhabilitation De Structures</t>
  </si>
  <si>
    <t>Ressources En Eau, Sols Et Environnement</t>
  </si>
  <si>
    <t>Semi-Conducteurs Et Matériaux Fonctionnels</t>
  </si>
  <si>
    <t>Physico-Chimie Des Matériaux</t>
  </si>
  <si>
    <t>Chimie Physique Moléculaire Et Macromoléculaire</t>
  </si>
  <si>
    <t>Surface, Interfaces Et Couches Minces</t>
  </si>
  <si>
    <t>Systèmes Électriques Et Télécommandes</t>
  </si>
  <si>
    <t>Traitement De Signal Et D'Imagerie</t>
  </si>
  <si>
    <t>Traitement De Surface Et Matériaux</t>
  </si>
  <si>
    <t>Structures</t>
  </si>
  <si>
    <t>Analyse Fonctionnelle Des Procédés Chimiques</t>
  </si>
  <si>
    <t>Développement Des Systèmes Informatisés</t>
  </si>
  <si>
    <t>Géomatériaux Et Génie Civil</t>
  </si>
  <si>
    <t>Applications Énergétiques De L'Hydrogène</t>
  </si>
  <si>
    <t>Biotechnologies Des Productions Végétales</t>
  </si>
  <si>
    <t>Physique Théorique &amp; Physique De L'Interaction Rayonnement-Matière</t>
  </si>
  <si>
    <t>Génie Chimique</t>
  </si>
  <si>
    <t>Biotechnologies Liées À La Reproduction Des Animaux</t>
  </si>
  <si>
    <t>Plantes Médicinales Et Aromatiques</t>
  </si>
  <si>
    <t>Sciences Aéronautiques</t>
  </si>
  <si>
    <t>Physique Fondamentale Et Appliquée</t>
  </si>
  <si>
    <t>Cancérologie</t>
  </si>
  <si>
    <t>Environnement Et Technologie Pour L'Architecture Et Le Patrimoine</t>
  </si>
  <si>
    <t>Protection Et Valorisation Des Ressources Agrobiologiques</t>
  </si>
  <si>
    <t>Etudes Physico-Chimiques</t>
  </si>
  <si>
    <t>Géométrie, Analyse, Contrôle Et Applications</t>
  </si>
  <si>
    <t>Ressources Hydriques Et Environnement</t>
  </si>
  <si>
    <t>Modèles Stochastiques, Statistiques Et Applications</t>
  </si>
  <si>
    <t>Développement Dans Les Sciences Sociales Et Sciences Humaines</t>
  </si>
  <si>
    <t>Linguistique Et Traduction</t>
  </si>
  <si>
    <t>Management Et Évaluation De Performance Des Entreprises</t>
  </si>
  <si>
    <t>Sociolinguistique Et Analyse De Discours</t>
  </si>
  <si>
    <t>Technologies Des Communications</t>
  </si>
  <si>
    <t>Physique Et Dispositifs Semi-Conducteurs</t>
  </si>
  <si>
    <t>Phytochimie Et Synthèse Organique</t>
  </si>
  <si>
    <t>Fiabilités Des Matériaux Et Des Structures En Régions Sahariennes</t>
  </si>
  <si>
    <t>Energétique En Zones Arides</t>
  </si>
  <si>
    <t>Valorisation Des Ressources Végétales Et Sécurité Alimentaire Des Zones Semi Arides Du Sud Ouest Algérien</t>
  </si>
  <si>
    <t>Etudes Sahariennes</t>
  </si>
  <si>
    <t>Mécanique Des Structures Lms</t>
  </si>
  <si>
    <t>Molécules Bioactives Et Séparation Chirale</t>
  </si>
  <si>
    <t>Etudes Économiques Et Développement Local Dans Le Sud Ouest</t>
  </si>
  <si>
    <t>Biomatériaux Et Phénomènes De Transport</t>
  </si>
  <si>
    <t>Mécanique, Physique Et Modélisation Mathématique</t>
  </si>
  <si>
    <t>Didactique De La Langue Et Des Textes</t>
  </si>
  <si>
    <t>Développement Local Durable</t>
  </si>
  <si>
    <t>Souveraineté Et Mondialisation</t>
  </si>
  <si>
    <t>Langue Et Art De La Communication</t>
  </si>
  <si>
    <t>Physique Des Techniques Expérimentales Et Ses Applications</t>
  </si>
  <si>
    <t>Systèmes Électroniques Avancés</t>
  </si>
  <si>
    <t>Etudes Historiques De La Méditerranée À Travers Les Âges</t>
  </si>
  <si>
    <t>Chimie Organique Et Substances Naturelles</t>
  </si>
  <si>
    <t>Stratégies De Prévention Et De Lutte Contre La Drogue En Algérie</t>
  </si>
  <si>
    <t>Développement En Mécanique Et Matériaux</t>
  </si>
  <si>
    <t>Sciences Et Informatique Des Matériaux</t>
  </si>
  <si>
    <t>Droit De L’Environnement</t>
  </si>
  <si>
    <t>Automatique Appliquée Et Diagnostic Industriel</t>
  </si>
  <si>
    <t>Politique De Développement Rural Dans La Steppe</t>
  </si>
  <si>
    <t>Réformes Du Système Constitutionnel Et La Bonne Gouvernance</t>
  </si>
  <si>
    <t>Staps - Système Sportif En Algérie</t>
  </si>
  <si>
    <t>Electrification Des Entreprises Industrielles</t>
  </si>
  <si>
    <t>Fiabilité Des Équipements Pétroliers Et Matériaux</t>
  </si>
  <si>
    <t>Génie Physique Des Hydrocarbures</t>
  </si>
  <si>
    <t>Physique De La Terre</t>
  </si>
  <si>
    <t>Synthèse Pétrochimique</t>
  </si>
  <si>
    <t>Technologies Des Hydrocarbures</t>
  </si>
  <si>
    <t>Automatique Appliquée</t>
  </si>
  <si>
    <t>Génie Mécanique Des Solides Et Systèmes</t>
  </si>
  <si>
    <t>Revêtement, Matériaux Et Environnement</t>
  </si>
  <si>
    <t>Technologie Alimentaire</t>
  </si>
  <si>
    <t>Traitement Et Mise En Forme Des Polymères Fibraux</t>
  </si>
  <si>
    <t>Dynamique Des Moteurs Et Vibroacoustique</t>
  </si>
  <si>
    <t>Ressources Minérales Et Énergétiques</t>
  </si>
  <si>
    <t>Conservation Et Valorisation Des Ressources Biologiques</t>
  </si>
  <si>
    <t>Energétique, Mécanique Et Ingénieries</t>
  </si>
  <si>
    <t>Informatique, De Modélisation, D'Optimisation Et Des Systèmes Électroniques</t>
  </si>
  <si>
    <t>Technologies Douces, Valorisation, Physico-Chimie Des Matériaux Biologiques Et Biodiversité</t>
  </si>
  <si>
    <t>Performance Des Entreprises Économiques Algériennes Dans Le Cadre De La Dynamique Économique Internationale</t>
  </si>
  <si>
    <t>Etudes Politiques Et Internationales</t>
  </si>
  <si>
    <t>Code</t>
  </si>
  <si>
    <t>GD1</t>
  </si>
  <si>
    <t>Sciences de la nature et de la vie</t>
  </si>
  <si>
    <t>GD2</t>
  </si>
  <si>
    <t>Sciences de la terre et de l’univers</t>
  </si>
  <si>
    <t>GD3</t>
  </si>
  <si>
    <t>Sciences de la physique</t>
  </si>
  <si>
    <t>GD4</t>
  </si>
  <si>
    <t>Chimie</t>
  </si>
  <si>
    <t>GD5</t>
  </si>
  <si>
    <t>Sciences mathématiques et leurs interactions</t>
  </si>
  <si>
    <t>GD6</t>
  </si>
  <si>
    <t>Sciences pour l’ingénieur</t>
  </si>
  <si>
    <t>GD7</t>
  </si>
  <si>
    <t>Sciences sociales</t>
  </si>
  <si>
    <t>GD8</t>
  </si>
  <si>
    <t>Sciences humaines et arts</t>
  </si>
  <si>
    <t>GD9</t>
  </si>
  <si>
    <t>Multidisciplinaire</t>
  </si>
  <si>
    <t xml:space="preserve">     Intitulé de l'équipe</t>
  </si>
  <si>
    <t xml:space="preserve"> اسم الفرقة </t>
  </si>
  <si>
    <t xml:space="preserve">لقب و اسم مدير الفرقة </t>
  </si>
  <si>
    <t># الشركاء المنظمون</t>
  </si>
  <si>
    <r>
      <rPr>
        <b/>
        <sz val="12"/>
        <rFont val="Cambria"/>
        <family val="1"/>
        <scheme val="major"/>
      </rPr>
      <t>أ)</t>
    </r>
    <r>
      <rPr>
        <sz val="12"/>
        <rFont val="Cambria"/>
        <family val="1"/>
        <scheme val="major"/>
      </rPr>
      <t xml:space="preserve"> </t>
    </r>
    <r>
      <rPr>
        <b/>
        <sz val="12"/>
        <rFont val="Cambria"/>
        <family val="1"/>
        <scheme val="major"/>
      </rPr>
      <t>محا</t>
    </r>
    <r>
      <rPr>
        <b/>
        <sz val="12"/>
        <color theme="1"/>
        <rFont val="Cambria"/>
        <family val="1"/>
        <scheme val="major"/>
      </rPr>
      <t>ضرة علمية أو درس في ورشة عمل</t>
    </r>
  </si>
  <si>
    <t>Description du périple</t>
  </si>
  <si>
    <t>Responsable</t>
  </si>
  <si>
    <t>Conférence Mobile (2 continents) avec actes</t>
  </si>
  <si>
    <t>المسسؤول على مستوى المخبر</t>
  </si>
  <si>
    <t>وصف القافلة</t>
  </si>
  <si>
    <t>عنوان المجلة</t>
  </si>
  <si>
    <t>اسم التكوين في الدكتوراه</t>
  </si>
  <si>
    <t>المسؤول</t>
  </si>
  <si>
    <t>Description succinte</t>
  </si>
  <si>
    <t xml:space="preserve"> وصف وجيز</t>
  </si>
  <si>
    <t>نقطة اتصال المخبر</t>
  </si>
  <si>
    <t>التكوين الساري في الدكتوراه</t>
  </si>
  <si>
    <t>محاضرة متنقلة (قارتين) مع الأعمال المنشورة ضمن WOS</t>
  </si>
  <si>
    <t>محاضرة متنقلة (قارتين) مع الأعمال المنشورة</t>
  </si>
  <si>
    <t>رمز المخبر</t>
  </si>
  <si>
    <t># Partenaire</t>
  </si>
  <si>
    <t xml:space="preserve">Tableau récapitulatif </t>
  </si>
  <si>
    <t>Année</t>
  </si>
  <si>
    <t>السنة</t>
  </si>
  <si>
    <t>Part de collab.</t>
  </si>
  <si>
    <t>Annee</t>
  </si>
  <si>
    <t>2014</t>
  </si>
  <si>
    <t>2015</t>
  </si>
  <si>
    <t>Type de collab.</t>
  </si>
  <si>
    <t>Equipes de recherche</t>
  </si>
  <si>
    <t>فرق البحث</t>
  </si>
  <si>
    <t>Nom de l'événement</t>
  </si>
  <si>
    <t>Intitulé de la formation doctorale</t>
  </si>
  <si>
    <t>Total</t>
  </si>
  <si>
    <t>Point de contact du labo</t>
  </si>
  <si>
    <t>التعريف بالمخبر</t>
  </si>
  <si>
    <t>N° d'Agrement</t>
  </si>
  <si>
    <t>Collaboration</t>
  </si>
  <si>
    <t>Identification du Laboratoire</t>
  </si>
  <si>
    <t>رقم الإعتماد</t>
  </si>
  <si>
    <t>أبعاد التعاون</t>
  </si>
  <si>
    <t>Dimensions de la collab.</t>
  </si>
  <si>
    <t>Formations doctorales en cours de validité</t>
  </si>
  <si>
    <t xml:space="preserve">Code du laboratoire </t>
  </si>
  <si>
    <t>Editorial board membre de l'équipe</t>
  </si>
  <si>
    <t xml:space="preserve"> # طلبة الدكتوراه المعتمدين</t>
  </si>
  <si>
    <t>أعضاء هيئة التحرير</t>
  </si>
  <si>
    <t xml:space="preserve">التكوين الساري في الماستر الدولي </t>
  </si>
  <si>
    <t>التكوين الساري في الماستر الوطنى</t>
  </si>
  <si>
    <t>اسم الماستر الوطنى</t>
  </si>
  <si>
    <t xml:space="preserve">اسم الماستر الدولي </t>
  </si>
  <si>
    <t>اسم التكوين في الدكتوراه المشتركة</t>
  </si>
  <si>
    <t>Intitulé de la formation doctorale en coutelle</t>
  </si>
  <si>
    <t>التكوين الساري في الدكتوراه المشتركة</t>
  </si>
  <si>
    <t>Formations doctorales en cotutelle en cours de validité</t>
  </si>
  <si>
    <t>Conférence Mobile continentale avec actes dans le WOS</t>
  </si>
  <si>
    <t>Conférence Mobile continentale avec actes</t>
  </si>
  <si>
    <t>C+</t>
  </si>
  <si>
    <t>محاضرة متنقلة قارية مع الأعمال المنشورة ضمن WOS</t>
  </si>
  <si>
    <t>محاضرة متنقلة قارية مع الأعمال المنشورة</t>
  </si>
  <si>
    <t>160 pts/نقطة</t>
  </si>
  <si>
    <t>120 pts/نقطة</t>
  </si>
  <si>
    <t>المكان</t>
  </si>
  <si>
    <t xml:space="preserve">Lieu </t>
  </si>
  <si>
    <t>Période (Début_Fin)</t>
  </si>
  <si>
    <t>محاضرة دولية مع الأعمال المنشورة ضمن WOS</t>
  </si>
  <si>
    <t>التعاون مع كيانات البحث الأخرى على المستوى الوطني و الدولي</t>
  </si>
  <si>
    <t>Séminaires périodiques</t>
  </si>
  <si>
    <t>Nom du Séminaire</t>
  </si>
  <si>
    <t>إسم الندوة</t>
  </si>
  <si>
    <t>Fréquences</t>
  </si>
  <si>
    <t>Hebdomadaire</t>
  </si>
  <si>
    <t>Bimensuelle</t>
  </si>
  <si>
    <t>Mensuelle</t>
  </si>
  <si>
    <t>Autres</t>
  </si>
  <si>
    <t xml:space="preserve">التردد </t>
  </si>
  <si>
    <t>الندوات الدورية</t>
  </si>
  <si>
    <t>xxxx</t>
  </si>
  <si>
    <t>xxx</t>
  </si>
  <si>
    <t>Responsable au niveau du laboratoire</t>
  </si>
  <si>
    <t xml:space="preserve">   Etablissement de rattachement</t>
  </si>
  <si>
    <t xml:space="preserve">   Intitulé du Laboratoire </t>
  </si>
  <si>
    <t xml:space="preserve">   Acronyme du Laboratoire</t>
  </si>
  <si>
    <t xml:space="preserve">   Site Web ou URL</t>
  </si>
  <si>
    <t xml:space="preserve">   Grand Domaine</t>
  </si>
  <si>
    <t xml:space="preserve">   Nom et Prénom du Directeur</t>
  </si>
  <si>
    <t xml:space="preserve">   مؤسسة الإلحاق</t>
  </si>
  <si>
    <t xml:space="preserve">   اسم المخبر</t>
  </si>
  <si>
    <t xml:space="preserve">   الاسم المختزل للمخبر</t>
  </si>
  <si>
    <t xml:space="preserve">   العنوان الإلكتروني</t>
  </si>
  <si>
    <t xml:space="preserve">   الميدان الأساسي</t>
  </si>
  <si>
    <t xml:space="preserve">   لقب و اسم المدير</t>
  </si>
  <si>
    <t>المديريـة العامـة للبحـث العلمـي و التطويــر التكنولوجــي</t>
  </si>
  <si>
    <t>NOM et  Prénom du chef d'équipe</t>
  </si>
  <si>
    <t>Nom du ou des chercheur(s) impliqués</t>
  </si>
  <si>
    <t>إسم الباحث أو الباحثين المشاركين</t>
  </si>
  <si>
    <t xml:space="preserve"> (30 - 4) pts/نقطة</t>
  </si>
  <si>
    <t>ب) تنظيم قوافل علمية ومعارض ونشاطات أخرى بهدف نشر العلوم والتكنولوجيا و نشر الثقافة العلمية</t>
  </si>
  <si>
    <t>الفترة (من - إلي)</t>
  </si>
  <si>
    <t>Identifier les partenaires</t>
  </si>
  <si>
    <t>التعريف بالشركاء</t>
  </si>
  <si>
    <t>Formations de Master  international en cours de validité</t>
  </si>
  <si>
    <t>Formations de Master national en cours de validité</t>
  </si>
  <si>
    <t>فترة القافلة  (من - إلي)</t>
  </si>
  <si>
    <t>Période du périple (Début_Fin)</t>
  </si>
  <si>
    <t>جدول المحصّلة</t>
  </si>
  <si>
    <t>الفرق</t>
  </si>
  <si>
    <t>Organisation de cycles de conférences grand public, de salons ou journées d’innovation ou de vulgarisation</t>
  </si>
  <si>
    <t>تنظيم سلسلة محاضرات للجمهور العريض، معارض أو أيام الابتكار أو التعميم</t>
  </si>
  <si>
    <t>b) Organisation de périples scientifiques, de salons ou autres activités pour la diffusion
     de la science et de la technologie et la diffusion de la culture scientifique</t>
  </si>
  <si>
    <t>المجموع</t>
  </si>
  <si>
    <t>Collaborations nationale et internationale avec d’autres entités de recherche</t>
  </si>
  <si>
    <t>Type_collaboration</t>
  </si>
  <si>
    <t>Académique</t>
  </si>
  <si>
    <t>Socio-économique</t>
  </si>
  <si>
    <t>Sectorielle</t>
  </si>
  <si>
    <t>Internationale multilatérale</t>
  </si>
  <si>
    <t>Internationale bilatérale</t>
  </si>
  <si>
    <t>InterSectorielle bilatérale</t>
  </si>
  <si>
    <t>InterSectorielle multilatérale</t>
  </si>
  <si>
    <t>Interuniversitaire</t>
  </si>
  <si>
    <t>300 pts/نقطة</t>
  </si>
  <si>
    <t>A+</t>
  </si>
  <si>
    <t>Les partenaires</t>
  </si>
  <si>
    <t># Partenaires</t>
  </si>
  <si>
    <t>الشركاء</t>
  </si>
  <si>
    <t># الشركاء</t>
  </si>
  <si>
    <t>fréquence</t>
  </si>
  <si>
    <t>Valeur / القيمة</t>
  </si>
  <si>
    <t>مجلة من صنف  نشر</t>
  </si>
  <si>
    <t xml:space="preserve">  </t>
  </si>
  <si>
    <t xml:space="preserve">     </t>
  </si>
  <si>
    <t xml:space="preserve">   </t>
  </si>
  <si>
    <t xml:space="preserve">    </t>
  </si>
  <si>
    <t>وزارة التعليــم العالــي و البحــث العلمــي</t>
  </si>
  <si>
    <t>1. Organisation de manifestations scientifiques</t>
  </si>
  <si>
    <t>2. Formations</t>
  </si>
  <si>
    <t>3. Collaborations</t>
  </si>
  <si>
    <t>1. تنظيم التظاهرات العلمية</t>
  </si>
  <si>
    <t>2. التكوين</t>
  </si>
  <si>
    <t>3. التعاون</t>
  </si>
  <si>
    <t>1.  تنظيم التظاهرات العلمية</t>
  </si>
  <si>
    <t>ISSN / e-ISSN</t>
  </si>
  <si>
    <t># Doc. engagés</t>
  </si>
  <si>
    <t>Logo du laboratoire</t>
  </si>
  <si>
    <t>1. Organisation des manifestations scientifiques</t>
  </si>
  <si>
    <t>A ce bilan seront adjoints ceux des équipes lors de l'évaluation.</t>
  </si>
  <si>
    <t>E</t>
  </si>
  <si>
    <t>Bilan d’Activités du Laboratoire</t>
  </si>
  <si>
    <t>Intitulé du Master national</t>
  </si>
  <si>
    <t>Intitulé du Master international</t>
  </si>
  <si>
    <t>Bilan d’activités du laboratoire</t>
  </si>
  <si>
    <t>Recherche Opérationnelle, Combinatoire, Informatique Théorique Et Méthodes Stochastiques</t>
  </si>
  <si>
    <t>2016</t>
  </si>
  <si>
    <t>2017</t>
  </si>
  <si>
    <t>2018</t>
  </si>
  <si>
    <t>2019</t>
  </si>
  <si>
    <t>Etablissement_de_rattachement</t>
  </si>
  <si>
    <t>Intitulé du Laboratoire</t>
  </si>
  <si>
    <t>عنوان المخبر</t>
  </si>
  <si>
    <t>CU. El Bayadh</t>
  </si>
  <si>
    <t>Centre_Universitaire_d_El_Bayadh_Nour_Bachir</t>
  </si>
  <si>
    <t>Instrumentation Et Matériaux Avancés</t>
  </si>
  <si>
    <t>الأجهزة و المواد المتقدمة</t>
  </si>
  <si>
    <t>Centre Universitaire d El Bayadh Nour Bachir</t>
  </si>
  <si>
    <t>Législations De Protection De La Fonction Publique</t>
  </si>
  <si>
    <t>مخبر البحث في تشريعات حماية الوظيفة العامة</t>
  </si>
  <si>
    <t>Centre Universitaire d Illizi Cheikh Amoud Ben Mokhtar</t>
  </si>
  <si>
    <t>CU. Illizi</t>
  </si>
  <si>
    <t>Centre_Universitaire_d_Illizi_Cheikh_Amoud_Ben_Mokhtar</t>
  </si>
  <si>
    <t>Le Développement Des Économies Des Affaires Modernes Et L’Amélioration De Leurs Performances Dans La Région De Tassili</t>
  </si>
  <si>
    <t>تنمية اقتصاديات الأعمال الحديثة و تحسين أدائها في منطقة الطاسيلي</t>
  </si>
  <si>
    <t>Centre Universitaire de Aïn Témouchent Belhadj Bouchaib</t>
  </si>
  <si>
    <t>CU. Ain Témouchent</t>
  </si>
  <si>
    <t>Centre_Universitaire_de_Aïn_Témouchent_Belhadj_Bouchaib</t>
  </si>
  <si>
    <t>مخبر الكيمياء التطبيقية</t>
  </si>
  <si>
    <t>Centre universitaire de Maghnia</t>
  </si>
  <si>
    <t>Discours Communicatif Algérien Moderne : Littéraire, Réligieux, Publicitaire, Informatif …Étude Et Analyse</t>
  </si>
  <si>
    <t>الخطاب التواصلي الجزائري الحديث:الأدبي ، الديني ، الإعلامي ،الإشهاري – دراسة وتحليل</t>
  </si>
  <si>
    <t>Centre Universitaire de Mila Abdelhafid Boussouf</t>
  </si>
  <si>
    <t>مخبر علم المياه التطبيقي و البيئة</t>
  </si>
  <si>
    <t>Centre universitaire de Naâma Ahmed Salhi</t>
  </si>
  <si>
    <t>Marchés, Emploi, Législation Et Simulation Au Pays Maghrébins</t>
  </si>
  <si>
    <t>الأسواق٬ التشغيل٬التشريع و المحاكاة في الدول المغاربية</t>
  </si>
  <si>
    <t>Centre universitaire de Rélizane Ahmed Zabana</t>
  </si>
  <si>
    <t>مخبر الهياكل الذكية</t>
  </si>
  <si>
    <t>Centre Universitaire de Tamanrasset Amine Elokkal El Hadj Moussa Eg Akhamouk</t>
  </si>
  <si>
    <t>CU. Maghnia</t>
  </si>
  <si>
    <t>Centre_universitaire_de_Maghnia</t>
  </si>
  <si>
    <t>Evaluation et Prospective des Politiques Economiques et Stratégies des Entreprises</t>
  </si>
  <si>
    <t>مخبر تقييم و استشراف السياسات الاقتصادية
 و استيراتيجيات المؤسسات</t>
  </si>
  <si>
    <t>Centre universitaire de Tindouf Ali Kafi</t>
  </si>
  <si>
    <t>CU. Mila</t>
  </si>
  <si>
    <t>Centre_Universitaire_de_Mila_Abdelhafid_Boussouf</t>
  </si>
  <si>
    <t>Études Des Stratégies De La Diversification Économique Pour Réaliser Le Développement Durable</t>
  </si>
  <si>
    <t>دراسات استراتيجيات التنويع الاقتصادي لتحقيق التنمية المستدامة</t>
  </si>
  <si>
    <t>Centre Universitaire de Tipaza Abdallah Morsli</t>
  </si>
  <si>
    <t>Mathématiques Et Leurs Interactions</t>
  </si>
  <si>
    <t>الرياضيات و تفاعلاتها</t>
  </si>
  <si>
    <t>Centre Universitaire de Tissemsilt Ahmed ben yahia elwancharissi</t>
  </si>
  <si>
    <t>مخبر العلوم الطبيعية والمواد</t>
  </si>
  <si>
    <t>Ecole des Hautes Éudes Commerciales Boualem Oussedik</t>
  </si>
  <si>
    <t>CU. Naâma</t>
  </si>
  <si>
    <t>Centre_universitaire_de_Naâma_Ahmed_Salhi</t>
  </si>
  <si>
    <t>الجرائم العابرة للحدود</t>
  </si>
  <si>
    <t>Ecole Nationale Polytechnique d Alger</t>
  </si>
  <si>
    <t>Gestion Durable Des Ressources Naturelles Des Zones Arides Et Semi-Arides</t>
  </si>
  <si>
    <t>التسيير المستدام للموارد الطبيعية في المناطق الجافة وشبه الجافة</t>
  </si>
  <si>
    <t>Ecole Nationale Polytechnique d Oran Maurice Audin</t>
  </si>
  <si>
    <t>Le Patrimoine Culturel Dans Le Sud Ouest Algérien À La Lumière De La Critique Contemporaine. (Wilayas De Naama Et El Bayedh )</t>
  </si>
  <si>
    <t>التراث الثقافي بالجنوب الغربي الجزائري على ضوء النقد المعاصر (ولايتي النعامة و البيض)</t>
  </si>
  <si>
    <t>Ecole Nationale Polytechnique de Constantine Malek Bennabi</t>
  </si>
  <si>
    <t>L'Étude Du Vocabulaire Arabe Classique Des Dialectes De L'Ouest Algérien</t>
  </si>
  <si>
    <t>دراسة للمفردات العربية الفصحي المتداولة في لهجات الغرب الجزائري</t>
  </si>
  <si>
    <t>Ecole Nationale Supérieure Agronomique Khalef Abdellah alias Kasdi Merbah</t>
  </si>
  <si>
    <t>CU. Rélizane</t>
  </si>
  <si>
    <t>Centre_universitaire_de_Rélizane_Ahmed_Zabana</t>
  </si>
  <si>
    <t>Environnement, Substances Naturelles Végétales Et Technologie Des Aliments</t>
  </si>
  <si>
    <t>البيئة المركبات النباتية الطبيعية النباتية وتكنولوجيا التغدية</t>
  </si>
  <si>
    <t>Ecole Nationale Supérieure d Hydraulique Arbaoui Abdellah</t>
  </si>
  <si>
    <t>مخبر الدراسات الإجتماعية والنفسیة والأنثروبولوجیة</t>
  </si>
  <si>
    <t>Ecole Nationale Supérieure de Biotechnologie de Constantine</t>
  </si>
  <si>
    <t>Génie Industriel Et Développement Durable</t>
  </si>
  <si>
    <t>مخبر الهندسة الصناعية و التنمية المستدامة</t>
  </si>
  <si>
    <t>Ecole Nationale Supérieure de Journalisme et des Sciences de l Information</t>
  </si>
  <si>
    <t>Gestion Des Marchés Financiers Par L’Application Des Mathématiques Et L’Informatique</t>
  </si>
  <si>
    <t>إدارة الأسواق المالية باستخدام الأساليب الرياضية و الإعلام الآلي</t>
  </si>
  <si>
    <t>Ecole Nationale Supérieure de Management</t>
  </si>
  <si>
    <t>مخبر اللغة والتوصل</t>
  </si>
  <si>
    <t>Ecole Nationale Supérieure de Sciences Politiques</t>
  </si>
  <si>
    <t>Législations Internationales Des Mers Et Ses Effets Sur Le Système Juridique Maritime En Algérie</t>
  </si>
  <si>
    <t>التشريعات الدولية للبحار و أثرها على المنظومة القانونية البحرية في الجزائر</t>
  </si>
  <si>
    <t>Ecole Nationale Supérieure de Technologie</t>
  </si>
  <si>
    <t>CU. Tamanrasset</t>
  </si>
  <si>
    <t>Centre_Universitaire_de_Tamanrasset_Amine_Elokkal_El_Hadj_Moussa_Eg_Akhamouk</t>
  </si>
  <si>
    <t>Energies et de Matériaux</t>
  </si>
  <si>
    <t>مخبر الطاقات و المواد</t>
  </si>
  <si>
    <t>Ecole Nationale Supérieure des Mines et de la Métallurgie Amar Laskri</t>
  </si>
  <si>
    <t>مخبر دراسات الموروث العلمي والثقافي لمنطقة تمنراست</t>
  </si>
  <si>
    <t>Ecole Nationale Supérieure des Sciences de la Mer et de l Aménagement du Littoral</t>
  </si>
  <si>
    <t>Sciences Et Environnement : Bioressources, Géochimie- Physique, Législation Et Développement Socio-Économique</t>
  </si>
  <si>
    <t>العلوم و البيئة :الموارد البيولوجية - الجيوكيمياء -فيزياء التشريع و التطوير الإجتماعي</t>
  </si>
  <si>
    <t>Ecole Nationale Supérieure des Travaux Publics Francis Jeanson</t>
  </si>
  <si>
    <t>CU. Tindouf</t>
  </si>
  <si>
    <t>Centre_universitaire_de_Tindouf_Ali_Kafi</t>
  </si>
  <si>
    <t>Développement Local Durable Et L’Entreprenariat - Mobilisation &amp; Prospérité : Tindouf</t>
  </si>
  <si>
    <t>التنمية المحلية المستدامة والمقاولاتية: تعبئة و ازدھار تندوف</t>
  </si>
  <si>
    <t>CU. Tipaza</t>
  </si>
  <si>
    <t>Centre_Universitaire_de_Tipaza_Abdallah_Morsli</t>
  </si>
  <si>
    <t>Des Pratiques Culturelles, Enseignantes Et D'Apprentissage En Algérie</t>
  </si>
  <si>
    <t>الممارسات الثقافية و التعليمية في الجزائر</t>
  </si>
  <si>
    <t>الاقتصـــــــاد والتنميــــــــــــة</t>
  </si>
  <si>
    <t>Ecole Nationale Supérieure Maritime</t>
  </si>
  <si>
    <t>Etudes En Cultures, Personnalité Et Développement</t>
  </si>
  <si>
    <t>الدراسات في الثقافة والشخصية والتنمية</t>
  </si>
  <si>
    <t>Ecole Nationale Supérieure Vétérinaire Rabie Bouchama</t>
  </si>
  <si>
    <t>Études En Finance Islamique Et Le Développement Durable</t>
  </si>
  <si>
    <t>الدراسات في المالية الإسلامية والتنمية المستدامة</t>
  </si>
  <si>
    <t>Ecole Normale Supérieure de Bouzaréah Cheikh Mubarak Ben Mohamed Brahimi El Mili</t>
  </si>
  <si>
    <t>الجغرافيا الاقتصادية والتبادل الدولي</t>
  </si>
  <si>
    <t>Ecole Normale Supérieure de Constantine Assia Djebar</t>
  </si>
  <si>
    <t>Institutions Constitutionnelles Et Le Système Politique</t>
  </si>
  <si>
    <t>المؤسسات الدستورية و النظم السياسية</t>
  </si>
  <si>
    <t>Ecole Normale Supérieure de Kouba Mohamed Bachir El Ibrahimi</t>
  </si>
  <si>
    <t>CU. Tissemsilt</t>
  </si>
  <si>
    <t>Centre_Universitaire_de_Tissemsilt_Ahmed_ben_yahia_elwancharissi</t>
  </si>
  <si>
    <t>Agronomie Environnement</t>
  </si>
  <si>
    <t>مخبر البحث في الزراعة و البيئة</t>
  </si>
  <si>
    <t>Ecole Normale Supérieure de Laghouat Taleb Abderrahmane</t>
  </si>
  <si>
    <t>Économie Moderne Du Le Développement Durable</t>
  </si>
  <si>
    <t>الاقتصاد الحديث والتنمية المستدامة</t>
  </si>
  <si>
    <t>Ecole Polytechnique d Architecture et d Urbanisme Hocine Aït Ahmed</t>
  </si>
  <si>
    <t>Etudes Critiques Et Littéraires Modernes</t>
  </si>
  <si>
    <t>الدراسات النقدية و الأدبية المعاصرة</t>
  </si>
  <si>
    <t>Ecole Préparatoire en Sciences Economiques Commerciales et Sciences de Gestion d Alger</t>
  </si>
  <si>
    <t>مخبر القياس و التقويم في النشاطات الرياضية</t>
  </si>
  <si>
    <t>Ecole Supérieure Agronomique de Mostaganem</t>
  </si>
  <si>
    <t>Recherche Dans Le Développement De Législations Économique</t>
  </si>
  <si>
    <t>مخبر البحث في تطوير التشريعات الاقتصادية</t>
  </si>
  <si>
    <t>Ecole Supérieure d Informatique 08 Mai 1945</t>
  </si>
  <si>
    <t>EHEC Alger Ex-INC</t>
  </si>
  <si>
    <t>Ecole_des_Hautes_Éudes_Commerciales_Boualem_Oussedik</t>
  </si>
  <si>
    <t>الإدارة والأداء والابتكار</t>
  </si>
  <si>
    <t>Ecole Supérieure de Commerce Mouloud Kacem Naït Belkacem</t>
  </si>
  <si>
    <t>مختبر التسويق وتقنية المعلومات والاتصالات</t>
  </si>
  <si>
    <t>Ecole Supérieure de Management de Tlemcen</t>
  </si>
  <si>
    <t>ENP Alger</t>
  </si>
  <si>
    <t>Ecole_Nationale_Polytechnique_d_Alger</t>
  </si>
  <si>
    <t>Bioengineering Et Génie Des Procédés</t>
  </si>
  <si>
    <t>الهندسة الحيوية و هندسة الطرائق</t>
  </si>
  <si>
    <t>Ecole Supérieure en Génie Electrique et Energétique d Oran</t>
  </si>
  <si>
    <t>التحكم في العماليات التصنيعية</t>
  </si>
  <si>
    <t>École Supérieure en Sciences et Technologie du Sport</t>
  </si>
  <si>
    <t>مخبر أجهزة الاتصالات والتحويل التوتر الفوتوني</t>
  </si>
  <si>
    <t>الإليكتروتقنية</t>
  </si>
  <si>
    <t>Institut National des Télécommunications et des Technologies de l Information et de la Communication Oran</t>
  </si>
  <si>
    <t>مخبر الهندسة الميكانيكية و التطوير</t>
  </si>
  <si>
    <t>Institut Pasteur</t>
  </si>
  <si>
    <t>هندسة المناجم</t>
  </si>
  <si>
    <t>Université 8 Mai 1945 de Guelma</t>
  </si>
  <si>
    <t>مخبر هندسة الزلازل و دينامكية الهياكل</t>
  </si>
  <si>
    <t>Université d Adrar Ahmed Draya</t>
  </si>
  <si>
    <t>Ingénierie Et Environnement</t>
  </si>
  <si>
    <t>مخبر البحث في مواد الهندسة المدنية و البيئة</t>
  </si>
  <si>
    <t>Université d Alger 1 Benyoucef Benkhedda</t>
  </si>
  <si>
    <t>علوم الماء</t>
  </si>
  <si>
    <t>Université d Alger 2 Abou Elkacem Saad Allah</t>
  </si>
  <si>
    <t>مخبر علوم و هندسة المواد</t>
  </si>
  <si>
    <t>Université d Alger 3 Brahim Soltane Chaibout</t>
  </si>
  <si>
    <t>علوم و تقنيات البيئة</t>
  </si>
  <si>
    <t>Université d Annaba Badji Mokhtar</t>
  </si>
  <si>
    <t>الإشارة و الإتصالات</t>
  </si>
  <si>
    <t>Université d El Oued Hamma Lakhdar</t>
  </si>
  <si>
    <t>تثنين طاقة الفضلات</t>
  </si>
  <si>
    <t>Université d El Tarf Chadli Bendjedid</t>
  </si>
  <si>
    <t>ENP Oran Ex-Enset</t>
  </si>
  <si>
    <t>Ecole_Nationale_Polytechnique_d_Oran_Maurice_Audin</t>
  </si>
  <si>
    <t>مخبر الأتوماتيك وتحليل الأنظمة</t>
  </si>
  <si>
    <t>Université d Oran 1 Ahmed Ben Bella</t>
  </si>
  <si>
    <t>مخبر البيوميكانيك التطبيقية و البيومواد</t>
  </si>
  <si>
    <t>Université d Oran 2 Mohamed Ben Ahmed</t>
  </si>
  <si>
    <t>مخبر الخاصيات و التظاهر للمركبات و الدارات الإليكترونية</t>
  </si>
  <si>
    <t>Université de Batna 1 El Hadj Lakhdar</t>
  </si>
  <si>
    <t>الإبداع في الأنظمة والمنتجات الصناعية</t>
  </si>
  <si>
    <t>Université de Batna 2 Mustapha Ben Boulaid</t>
  </si>
  <si>
    <t>مخبر البحث في المواد</t>
  </si>
  <si>
    <t>Université de Béchar Mohamed Tahri</t>
  </si>
  <si>
    <t>مخبر الميكرو والنانوفيزياء</t>
  </si>
  <si>
    <t>Université de Béjaia Abderrahmane Mira</t>
  </si>
  <si>
    <t>Simulation, Commande, Analyse Et Maintenance Des Réseaux Électriques</t>
  </si>
  <si>
    <t>محاكاة تحكم تحليل و صيانة الشبكات الكهربائية</t>
  </si>
  <si>
    <t>Université de Biskra Mohamed Khider</t>
  </si>
  <si>
    <t>تكنولوجيا البيئة</t>
  </si>
  <si>
    <t>Université de Blida 1 Saâd Dahlab</t>
  </si>
  <si>
    <t>البحث التكنولوجي في التصنيع الميكانيكي</t>
  </si>
  <si>
    <t>Université de Blida 2 Lounici Ali</t>
  </si>
  <si>
    <t>ENP Constantine</t>
  </si>
  <si>
    <t>Ecole_Nationale_Polytechnique_de_Constantine_Malek_Bennabi</t>
  </si>
  <si>
    <t>Génie des Procédés pour le Développement Durable et des Produits de Santé</t>
  </si>
  <si>
    <t>هندسة الطرائق للتنمية المستدامة و المنتجات الصحية</t>
  </si>
  <si>
    <t>Université de Bordj Bou Arréridj Mohamed Bachir El Ibrahimi</t>
  </si>
  <si>
    <t>Génie électrique Polytech Constantine</t>
  </si>
  <si>
    <t>مخبر الهندسة الكهربائية المتعددة التقنيات قسنطينة</t>
  </si>
  <si>
    <t>Université de Bouira Akli Mohand Oulhadj</t>
  </si>
  <si>
    <t>Mécanique et Matériaux Avancés</t>
  </si>
  <si>
    <t>مخبر الميكانيك و المواد المتقدمة</t>
  </si>
  <si>
    <t>Université de Boumerdès M hamed Bougara</t>
  </si>
  <si>
    <t>ENS-Agro. Ex-INA</t>
  </si>
  <si>
    <t>Ecole_Nationale_Supérieure_Agronomique_Khalef_Abdellah_alias_Kasdi_Merbah</t>
  </si>
  <si>
    <t>Amélioration Intégrative Des Productions Végétales</t>
  </si>
  <si>
    <t>تحسين التكاملي للإنتاج النباتي</t>
  </si>
  <si>
    <t>Université de Chlef Hassiba Benbouali</t>
  </si>
  <si>
    <t>مخبر بحث وطني حول صون تسيير و تحسين الوسط الغابي</t>
  </si>
  <si>
    <t>Université de Constantine 1 Frères Mentouri</t>
  </si>
  <si>
    <t>مخبر الإقتصاد الفلاحي والزراعي الغذائي والريفي والبيئي</t>
  </si>
  <si>
    <t>Université de Constantine 2 Abdelhamid Mehri</t>
  </si>
  <si>
    <t>التحكم المياه في الميدات الفلاحي</t>
  </si>
  <si>
    <t>Université de Constantine 3 Salah Boubnider</t>
  </si>
  <si>
    <t>علم الأمراض النباتي و علم الأحياء الجزئي</t>
  </si>
  <si>
    <t>Université de Djelfa Ziane Achour</t>
  </si>
  <si>
    <t>الإنتاج الحيواني</t>
  </si>
  <si>
    <t>الإنتاج النباتي</t>
  </si>
  <si>
    <t>Université de Jijel Mohammed Seddik Ben Yahia</t>
  </si>
  <si>
    <t>حماية النباتات في البيئة وفي الوسط الزراعي</t>
  </si>
  <si>
    <t>Université de Khemis Miliana Djilali Bounaama</t>
  </si>
  <si>
    <t>مخبر الموارد الوراثية و التقانة الحيوية</t>
  </si>
  <si>
    <t>Université de Khenchela Abbas Laghrour</t>
  </si>
  <si>
    <t>التكنولوجيا الغدائية و التغدية الإنسانية</t>
  </si>
  <si>
    <t>Université de la Formation Continue</t>
  </si>
  <si>
    <t>ENS-H Blida</t>
  </si>
  <si>
    <t>Ecole_Nationale_Supérieure_d_Hydraulique_Arbaoui_Abdellah</t>
  </si>
  <si>
    <t>هندسة الماء والمحيط</t>
  </si>
  <si>
    <t>Université de Laghouat Amar Telidji</t>
  </si>
  <si>
    <t>تعبئة وتقييم الموارد المائية</t>
  </si>
  <si>
    <t>Université de M sila  Mohamed Boudiaf</t>
  </si>
  <si>
    <t>ENSB Constantine</t>
  </si>
  <si>
    <t>Ecole_Nationale_Supérieure_de_Biotechnologie_de_Constantine</t>
  </si>
  <si>
    <t>Bioengineering</t>
  </si>
  <si>
    <t>الهندسة الحيوية</t>
  </si>
  <si>
    <t>Université de Mascara Mustapha Stambouli</t>
  </si>
  <si>
    <t>Biotechnologies</t>
  </si>
  <si>
    <t>البيوتكنولوجيات</t>
  </si>
  <si>
    <t>Université de Médéa Yahia Farès</t>
  </si>
  <si>
    <t>ENS-JSI</t>
  </si>
  <si>
    <t>Ecole_Nationale_Supérieure_de_Journalisme_et_des_Sciences_de_l_Information</t>
  </si>
  <si>
    <t>Médias Usages Sociaux Et Communication</t>
  </si>
  <si>
    <t>وسائل الإعلام،الاستخدامات و الاتصال</t>
  </si>
  <si>
    <t>Université de Mostaganem Abdelhamid Ibn Badis</t>
  </si>
  <si>
    <t>ENSM Alger</t>
  </si>
  <si>
    <t>Ecole_Nationale_Supérieure_de_Management</t>
  </si>
  <si>
    <t>Innovation Managériale, Gouvernance Et Entrepreneuriat</t>
  </si>
  <si>
    <t>الإبداع التسييري و الحوكمة و المقاولاتية</t>
  </si>
  <si>
    <t>Université de Ouargla Kasdi Merbah</t>
  </si>
  <si>
    <t>ENSSP Alger</t>
  </si>
  <si>
    <t>Ecole_Nationale_Supérieure_de_Sciences_Politiques</t>
  </si>
  <si>
    <t>Analyse Des Politiques Moyen - Orientales</t>
  </si>
  <si>
    <t>تحليل السياسات الشرق أوسطية</t>
  </si>
  <si>
    <t>Université de Oum El Bouaghi Larbi Ben M hidi</t>
  </si>
  <si>
    <t>Études Et De Recherches Politiques En Afrique</t>
  </si>
  <si>
    <t>الدراسات و الأبحاث السياسية في افريقيا</t>
  </si>
  <si>
    <t>Université de Saida Tahar Moulay</t>
  </si>
  <si>
    <t>Politiques Publiques Et Les Défis De Développement Et Les Défis Sécuritaire Au Maghreb</t>
  </si>
  <si>
    <t>السياسات العامة و التحديات التنموية و الأمنية في المغرب العربي</t>
  </si>
  <si>
    <t>Université de Sétif 1 Ferhat Abbes</t>
  </si>
  <si>
    <t>ENST Alger</t>
  </si>
  <si>
    <t>Ecole_Nationale_Supérieure_de_Technologie</t>
  </si>
  <si>
    <t>Technologies Innovantes</t>
  </si>
  <si>
    <t>التكنولوجيات المبتكرة</t>
  </si>
  <si>
    <t>Université de Sétif 2 Mohamed Lamine Debaghine</t>
  </si>
  <si>
    <t>ENS-Mine &amp; Métallurgie</t>
  </si>
  <si>
    <t>Ecole_Nationale_Supérieure_des_Mines_et_de_la_Métallurgie_Amar_Laskri</t>
  </si>
  <si>
    <t>مناجم ٬معادن ومواد</t>
  </si>
  <si>
    <t>Université de Sidi Bel Abbès Djilali Liabès</t>
  </si>
  <si>
    <t>ENS-SMAL</t>
  </si>
  <si>
    <t>Ecole_Nationale_Supérieure_des_Sciences_de_la_Mer_et_de_l_Aménagement_du_Littoral</t>
  </si>
  <si>
    <t>حتفاظ وتقييم الموارد البحرية</t>
  </si>
  <si>
    <t>Université de Souk Ahras Mohammed Chérif Messaadia</t>
  </si>
  <si>
    <t>مخبر الأنظمة البحرية و الساحلية</t>
  </si>
  <si>
    <t>Université de Tébessa Larbi Tébessi</t>
  </si>
  <si>
    <t>ENS-TP Ex-ENTP</t>
  </si>
  <si>
    <t>Ecole_Nationale_Supérieure_des_Travaux_Publics_Francis_Jeanson</t>
  </si>
  <si>
    <t>الأشغال العمومية ٬هندسة النقل و البيئة</t>
  </si>
  <si>
    <t>Université de Tiaret Ibn Khaldoun</t>
  </si>
  <si>
    <t>ESI Ex-INI</t>
  </si>
  <si>
    <t>الإتصال في أنظمة الإعلام الالي</t>
  </si>
  <si>
    <t>Université de Tizi Ouzou Mouloud Maameri</t>
  </si>
  <si>
    <t>مناهج تصميم الأنزمة</t>
  </si>
  <si>
    <t>Université de Tlemcen Abou bekr Belkaid</t>
  </si>
  <si>
    <t>ENS-SEA Ex-INPS</t>
  </si>
  <si>
    <t>مخبر الإقتصاد الكمي المطبق على التنمية</t>
  </si>
  <si>
    <t>Université des Sciences et de la Technologie d Oran Mohamed Boudiaf</t>
  </si>
  <si>
    <t>Gouvernance, Économie Institutionnelle Et Croissance Durable</t>
  </si>
  <si>
    <t>الحوكمة، الاقتصاد المؤسسي والنمو المستدام</t>
  </si>
  <si>
    <t>Université des Sciences et de la Technologie Houari Boumediène</t>
  </si>
  <si>
    <t>الإندماج الجهوي و الاتحاد الأوروبي</t>
  </si>
  <si>
    <t>مخبر نمذجة الظواهر العشوائية</t>
  </si>
  <si>
    <t>Université du 20 Août 1955 de Skikda</t>
  </si>
  <si>
    <t>الإحصاء التطبيقي</t>
  </si>
  <si>
    <t>IS Maritime Bousmail (Hors MESRS)</t>
  </si>
  <si>
    <t>Ecole_Nationale_Supérieure_Maritime</t>
  </si>
  <si>
    <t>مخبر بحث في سلامة النقل البحري</t>
  </si>
  <si>
    <t>ENS-V Ex-Env</t>
  </si>
  <si>
    <t>Ecole_Nationale_Supérieure_Vétérinaire_Rabie_Bouchama</t>
  </si>
  <si>
    <t>Gestion Des Ressources Animales Locales</t>
  </si>
  <si>
    <t>تسيير الموارد الحيوانية المحلية</t>
  </si>
  <si>
    <t>الصحة الغذائية ونظام ضمان الجودة</t>
  </si>
  <si>
    <t>مخبر البحث " الصحة والإنتاج الحيواني"</t>
  </si>
  <si>
    <t>Ens Bouzaréah</t>
  </si>
  <si>
    <t>Ecole_Normale_Supérieure_de_Bouzaréah_Cheikh_Mubarak_Ben_Mohamed_Brahimi_El_Mili</t>
  </si>
  <si>
    <t>Des Études Historiques Contemporaines</t>
  </si>
  <si>
    <t>الدراسات التاريخية المعاصرة</t>
  </si>
  <si>
    <t>التربية والإبستيمولوجيا</t>
  </si>
  <si>
    <t>مخبر التعليم ، التكوين والتعليمية</t>
  </si>
  <si>
    <t>مخبر التاريخ و الحضارة و الجغرافيا التطبيقية</t>
  </si>
  <si>
    <t>اللسانيات وعلم الإجتماع التعليمي والتعدد اللغوي</t>
  </si>
  <si>
    <t>مخبرعلم تعليم اللغة العربية</t>
  </si>
  <si>
    <t>Ens Constantine</t>
  </si>
  <si>
    <t>Ecole_Normale_Supérieure_de_Constantine_Assia_Djebar</t>
  </si>
  <si>
    <t>تعلمية اللغة الفرنسية</t>
  </si>
  <si>
    <t>Études Didactiques Linguistiques Et Littéraires En Algérie</t>
  </si>
  <si>
    <t>الدراسات التعليمية واللسانية والأدبية في الجزائر</t>
  </si>
  <si>
    <t>مخبر البحث حول تكوين المجتمعات وديناميكية الأقاليم</t>
  </si>
  <si>
    <t>Mathématiques Appliquées Et Didactique</t>
  </si>
  <si>
    <t>الرياضيات التطبيقية و المعلوماتية</t>
  </si>
  <si>
    <t>Ens Kouba</t>
  </si>
  <si>
    <t>Ecole_Normale_Supérieure_de_Kouba_Mohamed_Bachir_El_Ibrahimi</t>
  </si>
  <si>
    <t>Biologie Des Systèmes Microbiens</t>
  </si>
  <si>
    <t>مخبر بيولوجيا الأنظمة الميكروبية</t>
  </si>
  <si>
    <t>مخبر بيولوجيا و فيزيولوجيا الحيوان</t>
  </si>
  <si>
    <t>مخبر بحث في تعليمية العلوم ( بيولوجيا كيمياء رياضيات فيزياء )</t>
  </si>
  <si>
    <t>مخبر البيولوجيا البيئية الحيوانية</t>
  </si>
  <si>
    <t>Epistémologie Et Histoire Des Mathématiques</t>
  </si>
  <si>
    <t>مخبر الإبيستيمولوجيا وتاريخ الرياضيات</t>
  </si>
  <si>
    <t>مخبر المعادلات التفاضلية الجزئية غير الخطية وتاريخ الرياضيات</t>
  </si>
  <si>
    <t>مخبر النباتات المستعملة شعبيا والمواد الطبيعية</t>
  </si>
  <si>
    <t>دراسة و تطوير تقنيات معالجة و تنقية المياه و التسيير البيئي</t>
  </si>
  <si>
    <t>مخبر ن-جسم و بنية المادة</t>
  </si>
  <si>
    <t>مخبر فيزياء الجسيمات الأولية و الإحصاء</t>
  </si>
  <si>
    <t>مخبر الفيزياء الرياضيات وتطبيقاتها</t>
  </si>
  <si>
    <t>البحث على المواد الفعالة وتثمين الكتلة الحية</t>
  </si>
  <si>
    <t>مخبر الأنظمة المندمجة المستعملة للواقط</t>
  </si>
  <si>
    <t>مخبر نظرية النقطة الصامدة و تطبيقاتها</t>
  </si>
  <si>
    <t>Ens Laghouat</t>
  </si>
  <si>
    <t>Ecole_Normale_Supérieure_de_Laghouat_Taleb_Abderrahmane</t>
  </si>
  <si>
    <t>مخبر العلوم الكيميائية و الفيزيائية التطبيقية</t>
  </si>
  <si>
    <t>ENS-Archit. Ex-EPAU</t>
  </si>
  <si>
    <t>Ecole_Polytechnique_d_Architecture_et_d_Urbanisme_Hocine_Aït_Ahmed</t>
  </si>
  <si>
    <t>الهندسة المعمارية و البيئة</t>
  </si>
  <si>
    <t>مدن، هنـدسة معمـارية و تـراث</t>
  </si>
  <si>
    <t>المدينة، العمران والتنمية المستديمة</t>
  </si>
  <si>
    <t>EPSECG Alger</t>
  </si>
  <si>
    <t>Ecole_Préparatoire_en_Sciences_Economiques_Commerciales_et_Sciences_de_Gestion_d_Alger</t>
  </si>
  <si>
    <t>Études Et De Recherches Sur L'Économie Numérique</t>
  </si>
  <si>
    <t>الدراسات و البحوث حول الاقتصاد الرقمي</t>
  </si>
  <si>
    <t>ESA Mostaganem</t>
  </si>
  <si>
    <t>Ecole_Supérieure_Agronomique_de_Mostaganem</t>
  </si>
  <si>
    <t>Biotechnologie Appliquée À L’Agriculture Et À La Préservation De L’Environnement</t>
  </si>
  <si>
    <t>البيوتكنولوجيا المطبقة على الفلاحة و المحافظة على البيئة</t>
  </si>
  <si>
    <t>ESI Sidi Bel Abbès</t>
  </si>
  <si>
    <t>Ecole_Supérieure_d_Informatique_08_Mai_1945</t>
  </si>
  <si>
    <t>Informatique De Sidi Bel Abbès</t>
  </si>
  <si>
    <t>الإعلام الآلي بسيدي بلعباس</t>
  </si>
  <si>
    <t>ENS-SCF Ex-ESC</t>
  </si>
  <si>
    <t>Ecole_Supérieure_de_Commerce_Mouloud_Kacem_Naït_Belkacem</t>
  </si>
  <si>
    <t>إدارة وحوكمة و تجديد وأداء المنظمات</t>
  </si>
  <si>
    <t>مخبر الإصلاحات الإقتصادية التنمية واستراتيجيات الإندماج فى الإقتصاد العالمي</t>
  </si>
  <si>
    <t>Systèmes D'Informations Comptables "Etudes Pratiques En Sciences Commerciales Et Sciences De Gestion"</t>
  </si>
  <si>
    <t>أنظمة الإعلام الآلي المحاسبية الدراسات التطبيقية في العلوم التجارية و علوم التسيير</t>
  </si>
  <si>
    <t>ESM Tlemcen</t>
  </si>
  <si>
    <t>Ecole_Supérieure_de_Management_de_Tlemcen</t>
  </si>
  <si>
    <t>Études Et Recherches En Économie Managériale</t>
  </si>
  <si>
    <t>الدراسات و الأبحاث في الاقتصاد الإداري</t>
  </si>
  <si>
    <t>ESG2E Oran</t>
  </si>
  <si>
    <t>Ecole_Supérieure_en_Génie_Electrique_et_Energétique_d_Oran</t>
  </si>
  <si>
    <t>Génie Électrique Et Matériaux</t>
  </si>
  <si>
    <t>الهندسة الكهربائية والمواد</t>
  </si>
  <si>
    <t>ES/STS Ex-INFS/STS DelyBrahim (Hors MESRS)</t>
  </si>
  <si>
    <t>École_Supérieure_en_Sciences_et_Technologie_du_Sport</t>
  </si>
  <si>
    <t>Sciences Biologiques Appliquées Au Sport (Ex: Adaptations Et Performance Motrice)</t>
  </si>
  <si>
    <t>مخبر العلوم البيولوجية المطبقة على الرياضة</t>
  </si>
  <si>
    <t>العلوم الإجتماعية المطبقة في الرياضة</t>
  </si>
  <si>
    <t>مخبر تكنولوجية التدريب الرياضي</t>
  </si>
  <si>
    <t>INPTIC</t>
  </si>
  <si>
    <t>تكنولوجيا الإعلام والإتصال</t>
  </si>
  <si>
    <t>INTTIC Oran Ex-ITO (Hors MESRS)</t>
  </si>
  <si>
    <t>Institut_National_des_Télécommunications_et_des_Technologies_de_l_Information_et_de_la_Communication_Oran</t>
  </si>
  <si>
    <t>مخبر للبحوث التطبيقية في مجال تكنــــولوجيــات الإعلام و الإتصال</t>
  </si>
  <si>
    <t>Institut Pasteur (Hors MESRS)</t>
  </si>
  <si>
    <t>Institut_Pasteur</t>
  </si>
  <si>
    <t>أمراض المناعية و المناعة الوراثة</t>
  </si>
  <si>
    <t>علم الطفيليات</t>
  </si>
  <si>
    <t>U. Guelma</t>
  </si>
  <si>
    <t>Université_8_Mai_1945_de_Guelma</t>
  </si>
  <si>
    <t>مخبر التحاليل الصناعــيـة و هندسة المواد</t>
  </si>
  <si>
    <t>مخبر الأوتوماتيك و الإعـلام الآلي لقــالمة</t>
  </si>
  <si>
    <t>مخبر البيولوجيا ٬ماء و محيط</t>
  </si>
  <si>
    <t>مختبر الكيمياء الرقمي و البنيات النانونية</t>
  </si>
  <si>
    <t>مخبر الكيمياء الفيزيائية</t>
  </si>
  <si>
    <t>مخبــــرالحفاظـ على المنــاطق الرطبــــة</t>
  </si>
  <si>
    <t>مخبر التحكم المتقدم</t>
  </si>
  <si>
    <t>التنمية الذاتية والحكم الراشد</t>
  </si>
  <si>
    <t>Etudes Juridiques Environnementaux</t>
  </si>
  <si>
    <t>مخبر الدراسات القانونية البيئية</t>
  </si>
  <si>
    <t>Etudes Linguistiques Et Littératures</t>
  </si>
  <si>
    <t>مخبر الدراسات اللغوية و الأدبية</t>
  </si>
  <si>
    <t>مخبر الهندسة المدنية والمياه</t>
  </si>
  <si>
    <t>مخبر الهندسة الكهربائية</t>
  </si>
  <si>
    <t>مخبر التاريخ للأبحاث و الدراسات المغاربية</t>
  </si>
  <si>
    <t>Mathématiques Appliquées Et De Modélisation</t>
  </si>
  <si>
    <t>مخبر الرياضيات التطبيقية و النمذجة</t>
  </si>
  <si>
    <t>Mécanique Appliquée Des Nouveaux Matériaux</t>
  </si>
  <si>
    <t>الميكانيك التطبيقية للمواد الجديدة</t>
  </si>
  <si>
    <t>Mécanique Et Structures</t>
  </si>
  <si>
    <t>مخبر الميكانيك والهياكل</t>
  </si>
  <si>
    <t>Philosophie Et Études Humaines Et Sociales, Et De Problèmes De L’Information Et De La Communication</t>
  </si>
  <si>
    <t>الفلسفة والدراسات الإنسانية والاجتماعية ومشكلات الإعلام والاتصال</t>
  </si>
  <si>
    <t>مخبر الفيزياء بقالمة</t>
  </si>
  <si>
    <t>مخبر فيزياء المواد</t>
  </si>
  <si>
    <t>Problèmes Inverses, Modélisation, Information Et Systèmes</t>
  </si>
  <si>
    <t>المسائل العكسية: النمذجة'المعلوماتية و الأنظمة</t>
  </si>
  <si>
    <t>مخبر العلوم و تكنولوجيات الإعلام والاتصال</t>
  </si>
  <si>
    <t>مخبر السيليكات البوليميرات و المركبات النانومترية</t>
  </si>
  <si>
    <t>مخبر الاتصالات والمواصلات</t>
  </si>
  <si>
    <t>U. Adrar</t>
  </si>
  <si>
    <t>Université_d_Adrar_Ahmed_Draya</t>
  </si>
  <si>
    <t>Développement Durable Et D'Informatique</t>
  </si>
  <si>
    <t>مخبر التنمية المستدامة و الإعلام الالي</t>
  </si>
  <si>
    <t>Droit Et Développement Local</t>
  </si>
  <si>
    <t>القانون والتنمية المحلية</t>
  </si>
  <si>
    <t>القانون والمجتمع</t>
  </si>
  <si>
    <t>التربية والتنمية</t>
  </si>
  <si>
    <t>مخبر الطاقة و البيئة وأنظمة المعلومات</t>
  </si>
  <si>
    <t>Espace Saharien Dans Le Code De La Narration Algérienne</t>
  </si>
  <si>
    <t>الفضاء الصحراوي في مدونة السرد الجزائري</t>
  </si>
  <si>
    <t>الدراسات الإفريقية للعلوم الإنسانية والعلوم الاجتماعية</t>
  </si>
  <si>
    <t>Études Sur Développement Spatial Et La Recherche Entrepreneuriale En Algérie</t>
  </si>
  <si>
    <t>الدراسات حول التنمية المكانية و تطوير المقاولاتية في الجزائر</t>
  </si>
  <si>
    <t>Intégration Économique Algéro-Africaine</t>
  </si>
  <si>
    <t>التكامل الاقتصادي الجزائري الإفريقي</t>
  </si>
  <si>
    <t>Manuscrits Informateur Algérien En Afrique (Inventaire Et De Comptage, D'Indexation Et D'Enquête )</t>
  </si>
  <si>
    <t>مخبر المخطوطات الجزائرية في إفريقيا (للجرد و الحساب والفهرسة والبحث)</t>
  </si>
  <si>
    <t>Ressources Naturelles Sahariennes</t>
  </si>
  <si>
    <t>الموارد الطبيعية الصحراوية</t>
  </si>
  <si>
    <t>U. Alger-1-</t>
  </si>
  <si>
    <t>Université_d_Alger_1_Benyoucef_Benkhedda</t>
  </si>
  <si>
    <t>Audiophonologie Et De La Communication</t>
  </si>
  <si>
    <t>السمعي وعلم الأصوات الكلامية والإتصال</t>
  </si>
  <si>
    <t>مخبر البيوكيمياء الوراثية</t>
  </si>
  <si>
    <t>مخبر التسمم الوراثي الحيوي و الصحة في ميدان العمل</t>
  </si>
  <si>
    <t>مخبر البيوباتولوجيا ومرض السرطان</t>
  </si>
  <si>
    <t>Biosciences Medico - Pharmaceutiques</t>
  </si>
  <si>
    <t>مخبر البحث في العلوم الفيزيائية الطبية والصيدلانية</t>
  </si>
  <si>
    <t>Cardio Oncology Collaborative Research Group</t>
  </si>
  <si>
    <t>مخبر أمراض القلب و السرطان</t>
  </si>
  <si>
    <t>الشريعة</t>
  </si>
  <si>
    <t>فوج البحث في السكري و الحمل</t>
  </si>
  <si>
    <t>Droit De La Famille</t>
  </si>
  <si>
    <t>قانون الأسرة</t>
  </si>
  <si>
    <t>Droits De L’Homme Et Droit International Humanitaire</t>
  </si>
  <si>
    <t>حقــوق الإنســان والقانون الدولي الإنساني</t>
  </si>
  <si>
    <t>Économie Numérique, Économie Verte Et Droit Des Affaires</t>
  </si>
  <si>
    <t>الاقتصاد الرقمي و الاقتصاد الأخضر و قانون الأعمال</t>
  </si>
  <si>
    <t>مخبر الغدد الصماء و الاستقلاب</t>
  </si>
  <si>
    <t>الشكالة الوراثية</t>
  </si>
  <si>
    <t>Hémostase</t>
  </si>
  <si>
    <t>مخبرالبحث في أمراض نزيف و تخثر الدم</t>
  </si>
  <si>
    <t>الأمراض التنفسية الغير المتنقلة</t>
  </si>
  <si>
    <t>Médecines Alternatives Et Complémentaires En Milieu Hospitalier</t>
  </si>
  <si>
    <t>الطب البديل والتكميلي في الوسط الاستشفائي</t>
  </si>
  <si>
    <t>Méthodes De Recherche En Sciences Islamiques, Leur Finalité Et Style D'Évaluation</t>
  </si>
  <si>
    <t>مخبر مناهج البحث في العلوم الإسلامية ومقاصدها ومسالك تقويمها</t>
  </si>
  <si>
    <t>مخبر العلوم العصبية</t>
  </si>
  <si>
    <t>البحث الجزئي الأساسي و التطبيقي للأورام السرطانية</t>
  </si>
  <si>
    <t>Pharmacie Galénique Industrielle</t>
  </si>
  <si>
    <t>الصيدلة الجالينوسية الصناعية</t>
  </si>
  <si>
    <t>الملكية الفكرية</t>
  </si>
  <si>
    <t>خطر أمراض القلب و الأوعية الدموية عند المرضى و مزروعي الكلى</t>
  </si>
  <si>
    <t>العلوم الجنائية</t>
  </si>
  <si>
    <t>علم الثدي العملياتي الموجه بالصورة الطبية في التشخيص الأولي ومعالجة سرطان الثدي</t>
  </si>
  <si>
    <t>Simulation En Anesthésie Réanimation Et Médecine D’Urgence</t>
  </si>
  <si>
    <t>التطاهر في التخدير الإنعاش والطب الإستعجالي</t>
  </si>
  <si>
    <t>Valorisation Et Bio-Ingénierie Des Ressources Naturelles</t>
  </si>
  <si>
    <t>التثمين والهندسة الحيوية للموارد الطبيعية</t>
  </si>
  <si>
    <t>U. Alger-2-</t>
  </si>
  <si>
    <t>Université_d_Alger_2_Abou_Elkacem_Saad_Allah</t>
  </si>
  <si>
    <t>Anthropologie Psychanalytique Et De Psychopathologie</t>
  </si>
  <si>
    <t>مخبر الأنتروبولوجيا التحليلية وعلم النفس المرضي</t>
  </si>
  <si>
    <t>أطلس الثقافة الشعبية الجزائرية</t>
  </si>
  <si>
    <t>مخبر التغيير الاجتماعي</t>
  </si>
  <si>
    <t>الخطاب الصوفي في الأدب واللغة</t>
  </si>
  <si>
    <t>تربية – تكوين - عمل</t>
  </si>
  <si>
    <t>Esthétique, Arts Et Philosophie Contemporaine</t>
  </si>
  <si>
    <t>الجماليات والفنون والفلسفة المعاصرة</t>
  </si>
  <si>
    <t>دراسات إفريقية</t>
  </si>
  <si>
    <t>Etudes de Pragmatique Inferentielle</t>
  </si>
  <si>
    <t>دراسات في التداولية الاستدلالية</t>
  </si>
  <si>
    <t>مخبر الدراسات والبحوث الصوتية والمعجمية</t>
  </si>
  <si>
    <t>Études Et Recherches Sur Le Patrimoine Ottoman En Algérie 1516-1830</t>
  </si>
  <si>
    <t>الدراسات و الأبحاث في الموروث العثماني بالجزائر 1516-1830</t>
  </si>
  <si>
    <t>مخبر الدراسات الفلسفية و الإكسيولوجية</t>
  </si>
  <si>
    <t>البناء الحضاري للمغرب، الأوساط الجزائر حتى نهاية العهد العثماني</t>
  </si>
  <si>
    <t>Famille, Développement, Prévention De La Délinquance Et De La Criminologie</t>
  </si>
  <si>
    <t>الأسرة، التنمية، الوقاية من الانحراف والإجرام</t>
  </si>
  <si>
    <t>Interdisciplinaire De Recherche : Analyse Du Discours, Didactique Des Langues Et Interculturalité</t>
  </si>
  <si>
    <t>التقاطع التخصصي للبحث :تحليل الخطاب’تعلمية اللغات و التدخل الثقافي</t>
  </si>
  <si>
    <t>Linguistique Appliquée Et Enseignement Des Langues</t>
  </si>
  <si>
    <t>اللسانيات التطبيقية و تعليم اللغات</t>
  </si>
  <si>
    <t>اللسانيات و علم الاجتماع اللغوي و تعليمية اللغات</t>
  </si>
  <si>
    <t>مخبر المخطوطات</t>
  </si>
  <si>
    <t>مخبر الوقاية والأرغنوميا</t>
  </si>
  <si>
    <t>Problématique De La Recherche Scientifique Dans L'Élaboration De La Société Arabe Contemporaine, L'Agérie Comme Modèle</t>
  </si>
  <si>
    <t>اشكالية البحث العلمي في بناء المجتمع العربي المعاصر 'الجزائر نموذجا</t>
  </si>
  <si>
    <t>Problèmes De La Civilisation Et De L'Histoire En Algérie</t>
  </si>
  <si>
    <t>مخبر مشكلات الحضارة والتاريخ في الجزائر</t>
  </si>
  <si>
    <t>Psychologie Clinique Et Métrique</t>
  </si>
  <si>
    <t>مخبر علم النفس العيادي و القياسي</t>
  </si>
  <si>
    <t>Psychologie De La Santé, Prévention Et Qualité De Vie</t>
  </si>
  <si>
    <t>علم النفس الصحة و الوقاية و نوعية الحياة</t>
  </si>
  <si>
    <t>علم النفس وعلوم التربية</t>
  </si>
  <si>
    <t>Psychologie Sociale Et Les Fléaux Sociaux</t>
  </si>
  <si>
    <t>علم النفس الاجتماعي و الافات الاجتماعية</t>
  </si>
  <si>
    <t>Psychométrie &amp; Consulting</t>
  </si>
  <si>
    <t>مخـــبر القــيـاس و الإرشـــاد النفــسـي</t>
  </si>
  <si>
    <t>الدين و المجتمع</t>
  </si>
  <si>
    <t>مخبر التحليل السوسيو أنتروبولجي لتنمية الأقاليم</t>
  </si>
  <si>
    <t>علم اجتماع التنظيم والمناجمنت</t>
  </si>
  <si>
    <t>Traduction Des Documents Historiques</t>
  </si>
  <si>
    <t>الترجمة والمصطلح</t>
  </si>
  <si>
    <t>Unité De Recherche : Neurosciences Cognitives - Orthophonie - Phoniatrie (Remplace Le Lr 2000 " Sciences Du Langage-Neurosciences Cognitives-Communication Slancom")</t>
  </si>
  <si>
    <t>علوم عصبية معرفية - أرطفونيا - اضطرابات الصوت</t>
  </si>
  <si>
    <t>الوحدة المغاربية عبر التاريخ</t>
  </si>
  <si>
    <t>U. Alger-3-</t>
  </si>
  <si>
    <t>Université_d_Alger_3_Brahim_Soltane_Chaibout</t>
  </si>
  <si>
    <t>Capital Humain Et Performance</t>
  </si>
  <si>
    <t>رأس المال البشري و الأداء</t>
  </si>
  <si>
    <t>حقوق الإنسان في الأنظمة المقارنة في ظل التحولات الدولية الراهنة</t>
  </si>
  <si>
    <t>مخبر دراسات وتحليل السياسات العامة في الجزائر</t>
  </si>
  <si>
    <t>الدراسات في العلاقات الدولية</t>
  </si>
  <si>
    <t>مخبر الصناعات التقليدية</t>
  </si>
  <si>
    <t>La Communication Et La Sécurité Alimentaire</t>
  </si>
  <si>
    <t>الاتصال و الأمن الغذائي</t>
  </si>
  <si>
    <t>Langues, Communication Et Des Nouvelles Technologies</t>
  </si>
  <si>
    <t>مخبر اللغات و الاتصال و التكنولوجيات الحديثة</t>
  </si>
  <si>
    <t>إدارة التغيير في المؤسسة الجزائرية</t>
  </si>
  <si>
    <t>العولمة والسياسات الإقتصادية</t>
  </si>
  <si>
    <t>البحوث والدراسات السياسية</t>
  </si>
  <si>
    <t>Science De La Performance Motrice Et Des Interventions Pédagogiques</t>
  </si>
  <si>
    <t>علوم الأداء الحركي و التدخلات البيداغوجية</t>
  </si>
  <si>
    <t>مخبر علوم وتقنيات النشاط البدني والرياضي</t>
  </si>
  <si>
    <t>مخبر علوم الرياضية والتدريب العالي المستوى</t>
  </si>
  <si>
    <t>مخبر علوم و ممارسات الأتشطة البدنية الرياضية و الفنية</t>
  </si>
  <si>
    <t>استخدامات وتلقي المنتجات الإعلامية والثقافية في الجزائر</t>
  </si>
  <si>
    <t>U. Annaba</t>
  </si>
  <si>
    <t>Université_d_Annaba_Badji_Mokhtar</t>
  </si>
  <si>
    <t>تحسين وراثة النباتات</t>
  </si>
  <si>
    <t>Analyse Biogéochimiques Et Écologiques Des Environnements Aquatiques</t>
  </si>
  <si>
    <t>مخبر التحليل البيوجيوكيميائي و البيئي للأوساط المائية</t>
  </si>
  <si>
    <t>Analyse Du Travail Et I'Étude Ergonomique</t>
  </si>
  <si>
    <t>تحليل العمل و الدراسات الارغونومية</t>
  </si>
  <si>
    <t>مخبر التحليل العددي الإمتثال والإحصاء</t>
  </si>
  <si>
    <t>مخبر التحاليل العمرانية و البيئية</t>
  </si>
  <si>
    <t>التربية المائية و و أمراضها</t>
  </si>
  <si>
    <t>الهندسة و التعمير</t>
  </si>
  <si>
    <t>الآليات و الإشارات</t>
  </si>
  <si>
    <t>البيوكيمياء وعلم الأحياء المجهري التطبيقية</t>
  </si>
  <si>
    <t>مخبر البيوكيمياء وعلم التسمم البيئي</t>
  </si>
  <si>
    <t>مخبر بيولوجيا الحيوان التطبيقية</t>
  </si>
  <si>
    <t>مخبر البحث في بيولوجيا النبات والمحيط</t>
  </si>
  <si>
    <t>مختبر الموارد البيولوجية البحرية</t>
  </si>
  <si>
    <t>مراقبة البيولوجية و البيئة</t>
  </si>
  <si>
    <t>مخبر البيوتكنولوجية و تطوير الصحة</t>
  </si>
  <si>
    <t>تحفيز غير تناظري ملائم أيكولوجيا</t>
  </si>
  <si>
    <t>مخبر كيمياء المواد اللاعضوية</t>
  </si>
  <si>
    <t>كمياء بيوعضوية</t>
  </si>
  <si>
    <t>مخبر التنمية المستدامة و الحكم الراشد في جنوب المتوسط</t>
  </si>
  <si>
    <t>مخبر تنمية و مراقبة المنتجات الصيدلانية الاستشفائية</t>
  </si>
  <si>
    <t>القانون- العمران و المحيط</t>
  </si>
  <si>
    <t>البيولوجيا البيئية للأوساط البحلرية و الشاطئية</t>
  </si>
  <si>
    <t>مخبر إيكولوجيا النظم الأرضية والمائية</t>
  </si>
  <si>
    <t>الفيزيولوجيا البيئية الحيوانية</t>
  </si>
  <si>
    <t>مخبر تحضیر و تحلیل المواد</t>
  </si>
  <si>
    <t>عنابه الكھروتقنى</t>
  </si>
  <si>
    <t>مخبر دراسات السطوح و السطوح البينية للمادة الصلبة</t>
  </si>
  <si>
    <t>Etude Et Recherche En Instrumentation Et En Communication</t>
  </si>
  <si>
    <t>مخبرالدراسا ت و البحو ث في التجهيز و الإتصالات</t>
  </si>
  <si>
    <t>مخبر الدراسات و البحث في الحالات المكثفة</t>
  </si>
  <si>
    <t>الدراسات القانونية المغاربية</t>
  </si>
  <si>
    <t>Études Et Recherches En Communication</t>
  </si>
  <si>
    <t>دراسات و أبحاث في الاتصال</t>
  </si>
  <si>
    <t>مخبر الدراسات الإجتماعية والإنسانية وتحليل النشاطات البدنية والرياضية</t>
  </si>
  <si>
    <t>Finance Internationale Et D'Étude Sur La Gouvernance Et L'Émergence</t>
  </si>
  <si>
    <t>مخبر المالية الدولية و دراسة الحوكمة و البلوغ الاقتصادي</t>
  </si>
  <si>
    <t>مخبرالسباكة</t>
  </si>
  <si>
    <t>مخبر الهندسة المدنية</t>
  </si>
  <si>
    <t>مخبر هندسة البيئة</t>
  </si>
  <si>
    <t>Génie Électromécanique</t>
  </si>
  <si>
    <t>الهندسة الكهروميكانيكية</t>
  </si>
  <si>
    <t>Géodynamique Et Ressources Naturelles</t>
  </si>
  <si>
    <t>مخبر الجيوديناميكية و الموارد الطبيعية</t>
  </si>
  <si>
    <t>مخبر البحث في الجيولوجيا</t>
  </si>
  <si>
    <t>مخبر للعلاج الالكتروني للوثائق</t>
  </si>
  <si>
    <t>مخبر البحث في الإعلام الآلي</t>
  </si>
  <si>
    <t>مخبر هندسة السطحيات</t>
  </si>
  <si>
    <t>هندسة الأنظمة المعقدة</t>
  </si>
  <si>
    <t>Innovation Et Analyse Économique Et Financière</t>
  </si>
  <si>
    <t>مخبر البحث في الابتكار والتحليل الاقتصادي والمالي</t>
  </si>
  <si>
    <t>مخبر البحث في الذكاء الاقتصادي والتنمية المستدامة</t>
  </si>
  <si>
    <t>التربية متعدد التخصصات في التربية وفن التعليم</t>
  </si>
  <si>
    <t>المخبر المتعدد التخصصات للدراسات المقاولتية</t>
  </si>
  <si>
    <t>لغات ونصوص</t>
  </si>
  <si>
    <t>اللغات الأجنبية و الحضارة العالمية و الإتصال والواقع الجزائري</t>
  </si>
  <si>
    <t>مخبر الأدب العام والمقارن</t>
  </si>
  <si>
    <t>المغناطيسيا و مطيايفة المادة الصلبة</t>
  </si>
  <si>
    <t>مخبر المواد المتقدمة</t>
  </si>
  <si>
    <t>Matériaux, Géomatériaux Et Environnement</t>
  </si>
  <si>
    <t>المواد، جيومواد و البيئة</t>
  </si>
  <si>
    <t>مخبر الرياضيات التطبيقية</t>
  </si>
  <si>
    <t>Mathématiques, Dynamique Et Modélisation</t>
  </si>
  <si>
    <t>الرياضيات و الديناميكا و التنميط</t>
  </si>
  <si>
    <t>مخبر البحث في مكانيك المواد والصيانة الصناعية</t>
  </si>
  <si>
    <t>مخبر المكانيك الصناعية</t>
  </si>
  <si>
    <t>التعدين و هندسة المواد</t>
  </si>
  <si>
    <t>Métallurgie Physique Et Propriété Des Matériaux</t>
  </si>
  <si>
    <t>مخبر التعدين الفيزيائي و خصائص المواد</t>
  </si>
  <si>
    <t>مخبر صياغة المواد المعدنية</t>
  </si>
  <si>
    <t>النماذج الرياضية و المحاكاة العددية</t>
  </si>
  <si>
    <t>Nanomatériaux, Corrosion Et Traitements De Surfaces</t>
  </si>
  <si>
    <t>مخبر المواد النانومترية – تآكل و معالجة السطوح</t>
  </si>
  <si>
    <t>العصبية التطبيقية</t>
  </si>
  <si>
    <t>البحوث العصبية في أمراض الكلى و المسالك البولية و التناسلية</t>
  </si>
  <si>
    <t>الأورام السرطانية للمسالك البولية</t>
  </si>
  <si>
    <t>Physique Des Lasers, De Spectroscopie Optique Et D'Optoélectronique</t>
  </si>
  <si>
    <t>مخبر فيزياء الليزر و المطيافية الضوئية والبصريات الألكترونية</t>
  </si>
  <si>
    <t>مخبر فيزياء الإشعاع</t>
  </si>
  <si>
    <t>فیزیاء الجسم الصلب</t>
  </si>
  <si>
    <t>مخبر الشعريات وتحليل الخطاب</t>
  </si>
  <si>
    <t>مخبر الإحتمالات و الإحصاء</t>
  </si>
  <si>
    <t>مخبر الشبكات و الأنظمة</t>
  </si>
  <si>
    <t>Ressources En Eau Et Développement Durable</t>
  </si>
  <si>
    <t>الموارد المائية والتنمية المستدامة</t>
  </si>
  <si>
    <t>موارد طبيعية و تهيئة</t>
  </si>
  <si>
    <t>المخاطر الصناعية، والمراقبة التقنية عن بعد و ضمان التحكم في تسيير الأجهزة</t>
  </si>
  <si>
    <t>معالجة الأسنان</t>
  </si>
  <si>
    <t>الصحة و المحيط</t>
  </si>
  <si>
    <t>مخبر أنصاف النواقل</t>
  </si>
  <si>
    <t>Sols Et Développement Durable</t>
  </si>
  <si>
    <t>مخبر التربة و التنمية المستدامة</t>
  </si>
  <si>
    <t>التربة و الري</t>
  </si>
  <si>
    <t>مخبر خلق والتحفيزالعضوي</t>
  </si>
  <si>
    <t>مخبرالتحليل العضوي، النمذجة والتحسين للطرائق الكيميائية</t>
  </si>
  <si>
    <t>مخبر الانظمة الالكتروميكانيكية</t>
  </si>
  <si>
    <t>مخبر الأنظمة المشحونة</t>
  </si>
  <si>
    <t>مخبر البحث التكنولوجيات المتقدمة في الإنتاج الميكانيكي</t>
  </si>
  <si>
    <t>علم الثسمم الخلوي</t>
  </si>
  <si>
    <t>Traduction Et Didactique Des Langues</t>
  </si>
  <si>
    <t>الترجمة وتعليمية اللغات</t>
  </si>
  <si>
    <t>مخبر تطهير المياه و تثمين الفضلات الصناعية</t>
  </si>
  <si>
    <t>إثراء الموارد المنجمية والبيئة</t>
  </si>
  <si>
    <t>مخبر التربية الانحراف والجريمة في المجتمع</t>
  </si>
  <si>
    <t>U. El Oued</t>
  </si>
  <si>
    <t>Université_d_El_Oued_Hamma_Lakhdar</t>
  </si>
  <si>
    <t>Algerian Scientists Contributions To Enrich The Islamic Studies</t>
  </si>
  <si>
    <t>إسهامات علماء الجزائر في إثراء العلوم الإسلامية</t>
  </si>
  <si>
    <t>Économie De L'Énergie Renouvelable Et De Son Rôle Dans La Réalisation Développement Durable</t>
  </si>
  <si>
    <t>اقتصاديات الطاقات المتجددة ودورها في تحقيق التنمية المستدامة</t>
  </si>
  <si>
    <t>Economie Politique entre Développement Economique et Défis Politiques des Pays Arabes et Africains</t>
  </si>
  <si>
    <t>الاقتصاد السياسي بين التنمية الاقتصادية والتحديات السياسية للدول العربية والإفريقية</t>
  </si>
  <si>
    <t>Etudes Doctrinales Et Judiciaires</t>
  </si>
  <si>
    <t>الدراسات الفقهية و القضائية</t>
  </si>
  <si>
    <t>Exploitation Et Valorisation Des Ressources Énergétiques Sahariennes</t>
  </si>
  <si>
    <t>استغلال وتثمين المصادر الطاقوية الصحراوية</t>
  </si>
  <si>
    <t>Intégration Cognitive Entre Des Sciences De La Langue Et La Littérature Arabe Et Les Sciences Sociales</t>
  </si>
  <si>
    <t>التكامل المعرفي بين علوم اللغة العربية و آدابها و العلوم الاجتماعية</t>
  </si>
  <si>
    <t>La Croissance Et Le Développement Économique Dans Les Pays Arabes</t>
  </si>
  <si>
    <t>النمو و التنمية الاقتصادية في الدول العربية</t>
  </si>
  <si>
    <t>Neuropsychologie Cognitive Et Sociale</t>
  </si>
  <si>
    <t>علم النفس العصبي المعرفي والاجتماعي</t>
  </si>
  <si>
    <t>Politique De Détective Et D'Améliorer Le Service Public En Algérie</t>
  </si>
  <si>
    <t>السياسات العامة و تحسين الخدمة العمومية في الجزائر</t>
  </si>
  <si>
    <t>Recherches Et Critique(S) En Littérature Algériennes</t>
  </si>
  <si>
    <t>بحوث في الأدب الجزائري ونقده</t>
  </si>
  <si>
    <t>Théorie Des Opérateurs Et EDP</t>
  </si>
  <si>
    <t>نظرية المؤثرات و المعادلات التفاضلية الجزئية أساسيات و تطبيقات</t>
  </si>
  <si>
    <t>Unité De Recherche : Développement Des Énergies Renouvelable Dans Les Zones Arides</t>
  </si>
  <si>
    <t>وحدة تطوير الطاقات المتجددة في المناطق القاحلة</t>
  </si>
  <si>
    <t>الموارد الصحراوية تثمينها و تكنولوجيتها</t>
  </si>
  <si>
    <t>U. El Tarf</t>
  </si>
  <si>
    <t>Université_d_El_Tarf_Chadli_Bendjedid</t>
  </si>
  <si>
    <t>الزراعة و أداء النظم الإيكولوجية</t>
  </si>
  <si>
    <t>مخبر التنوع و التلوث البيئي</t>
  </si>
  <si>
    <t>Développement Local Durable : Agriculture, Développement Rural Et Écotourisme</t>
  </si>
  <si>
    <t>التنمية المحلية المستدامة : الزراعة ،التنمية الريفية والسياحة الايكولوجية</t>
  </si>
  <si>
    <t>Ecologie Fonctionnelle Et Évolutive</t>
  </si>
  <si>
    <t>علم الوظيفية والتطورية علم البيئة</t>
  </si>
  <si>
    <t>Epidémio-Surveillance, Santé, Production Et Reproduction Expérimentation Et Thérapie Cellulaire Des Animaux</t>
  </si>
  <si>
    <t>مراقبة العدوة ـ الصحة ـ إنتاج وإعادة إنتاج التجربة والمعالجة الخلوية للحيوانات الأليفة والمتوحشة</t>
  </si>
  <si>
    <t>Patrimoine Et Études Linguistiques</t>
  </si>
  <si>
    <t>الثراث و الدراسات اللسانية</t>
  </si>
  <si>
    <t>الفيزياء الكيميائي للمواد</t>
  </si>
  <si>
    <t>U. Oran-1-</t>
  </si>
  <si>
    <t>Université_d_Oran_1_Ahmed_Ben_Bella</t>
  </si>
  <si>
    <t>الحوادث عند الطفولة</t>
  </si>
  <si>
    <t>مخبر تحليل و تصميم النماذج الإعلامية في التاريخ ٬ الاقتصاد٬ الاجتماع ٬ السياسة</t>
  </si>
  <si>
    <t>Analyse Mathématique Et Applications</t>
  </si>
  <si>
    <t>مخبر التحليل الرياضياتي و التطبيقات</t>
  </si>
  <si>
    <t>Aquaculture Et De Bioremédiation</t>
  </si>
  <si>
    <t>مخبر تربية المائيات و الإستصلاح البيولوجي</t>
  </si>
  <si>
    <t>Architectures Parallèles, Embarquées Et Calcul Intensif</t>
  </si>
  <si>
    <t>مخبر الهياكل المتوازية٬ المحمولة و الحساب المكثف</t>
  </si>
  <si>
    <t>Archivage Du Théâtre Algérien Et Élaboration D'Un Répertoire Et Dictionnaire Des Hommes De Théâtre En Algérie</t>
  </si>
  <si>
    <t>أرشقة المسرح الجزائري و إنجاز دليل و قاموس لرجال المسرح في الجزائر</t>
  </si>
  <si>
    <t>بيولوجية الجوفية</t>
  </si>
  <si>
    <t>مختبر علم الأحياء الكائنات الحية الدقيقة و التكنولوجيا الحيوية</t>
  </si>
  <si>
    <t>مخبر بيولوجيا التطور و التمايز</t>
  </si>
  <si>
    <t>بيتكنولوجيا الريزوبيا و تحسين النباتات</t>
  </si>
  <si>
    <t>Biotoxicologie Expérimental De Bio Dépollution Et De Pyttoremédiation</t>
  </si>
  <si>
    <t>بیولوجیا التسمم التجریبي، نزع الملوثات والاصلاح النباتي</t>
  </si>
  <si>
    <t>مخبر كيمياء المواد</t>
  </si>
  <si>
    <t>مخبر كيمياء المبلملراث</t>
  </si>
  <si>
    <t>الكيمياء الدقيقة</t>
  </si>
  <si>
    <t>مخبر الكيمباء الفيزيائية للجزيئات الكلية</t>
  </si>
  <si>
    <t>Communication De Masse Et Sémiologie Des Systèmes Visuels</t>
  </si>
  <si>
    <t>الإتصال الجماهيري وسيميولوجية الأنظمة البصرية</t>
  </si>
  <si>
    <t>ﻤﺧﺒﺮ ﺍﻷﺒﺤﺎﺚ ﻓﻲ ﺍﻠﺘﻂﻮﻳﺮ ﺍﻠﺻﻴﺪﻻﻨﻲ</t>
  </si>
  <si>
    <t>Dialectes Et Traitement De La Parole</t>
  </si>
  <si>
    <t>اللهجات و معالجة الكلام</t>
  </si>
  <si>
    <t>Didactique De La Traduction Et Multi-Linguisme</t>
  </si>
  <si>
    <t>تعليمية الترجمة وتعدد الألسن</t>
  </si>
  <si>
    <t>الخطاب الأدبي في الجزائر</t>
  </si>
  <si>
    <t>Enseignement Et Recherche En Maladies Émergentes Et Ré Émergentes</t>
  </si>
  <si>
    <t>التدريس والبحث في الأمراض الناشئة و التي تعود للظهور</t>
  </si>
  <si>
    <t>المحيط ٬ الوباء و الصحة عند الطفل</t>
  </si>
  <si>
    <t>مخبر بحث دراسة المواد البصرية ، والإلكترونية و المبلمرات</t>
  </si>
  <si>
    <t>Etudes Coraniques Et Finalités</t>
  </si>
  <si>
    <t>الدراسات القرآنية و المقاصدية</t>
  </si>
  <si>
    <t>مختبر العلوم البيئية والمواد</t>
  </si>
  <si>
    <t>الدراسات المغاربية، النخب وبناء الدولة الوطنية</t>
  </si>
  <si>
    <t>Etudes Sur Les Domaines D'Al Ijaz : Patrimoine Classique Et Contemporain</t>
  </si>
  <si>
    <t>الأبحاث و الدراسات في قضايا الإعجاز : تراث و معاصرة</t>
  </si>
  <si>
    <t>تجريب مقاربة جديدة للتقييم في المصالح الصحية</t>
  </si>
  <si>
    <t>Génétique Médicale Appliquée À L'Ophtalmologie</t>
  </si>
  <si>
    <t>علم الوراثة في طب العيون</t>
  </si>
  <si>
    <t>البيولوجية الجزئية و الوراثية للكائنات الدقيقة</t>
  </si>
  <si>
    <t>مخبر الهندسة و التحليل</t>
  </si>
  <si>
    <t>تاريخ الجزائر</t>
  </si>
  <si>
    <t>صورة الثورة الجزائرية في الأدبين العربي و العالمي</t>
  </si>
  <si>
    <t>مخبر الإعلام الألي لوهران</t>
  </si>
  <si>
    <t>Informatique Et Des Technologies De L'Information</t>
  </si>
  <si>
    <t>الإعلام الآلي و تكنولوجيات المعلومات بوهران</t>
  </si>
  <si>
    <t>الحوسبة الصناعية و الشبكات</t>
  </si>
  <si>
    <t>الدلالة في المستويات اللسانية في التراث الأدبي الجزائري</t>
  </si>
  <si>
    <t>اللغة العربية والإتصال</t>
  </si>
  <si>
    <t>Linguistique Et Analyse Du Discours</t>
  </si>
  <si>
    <t>اللسانيات وتحليل الخطاب</t>
  </si>
  <si>
    <t>Littérature Populaire En Algérie "Collecte Et Étude"</t>
  </si>
  <si>
    <t>الأدب الشعبي في الجزائر - جمع و دراسة -</t>
  </si>
  <si>
    <t>مخطوطات الحضارة الإسلامية في شمال إفريقيا</t>
  </si>
  <si>
    <t>الرياضيات وتطبيقاتها</t>
  </si>
  <si>
    <t>مخبر الرياضيات الأساسية و التطبيقية لوهران</t>
  </si>
  <si>
    <t>مخبر الميكروبيولوجيا التطبيقية</t>
  </si>
  <si>
    <t>أبحات في التغدية الكلينيكية و تحولاتها</t>
  </si>
  <si>
    <t>علاج الاسنان التحفظي و أمراض القلب</t>
  </si>
  <si>
    <t>مخبر البيداغوجية و تطوير التعلم في العلوم الطبية</t>
  </si>
  <si>
    <t>فيزيولوجيا التغذية و الأمن الغذائي</t>
  </si>
  <si>
    <t>مخبر فيزياء الطبقات الرقيقة و مواد للإلكترونيك</t>
  </si>
  <si>
    <t>مخبر الفيزياء النظرية لوهران</t>
  </si>
  <si>
    <t>إدارة الألم المزمن في الغرب الجزائري</t>
  </si>
  <si>
    <t>فهرس الأفلام الثورية في السينما الجزائرية وأرشفتها</t>
  </si>
  <si>
    <t>مخبر شبكة حراسة البيئية</t>
  </si>
  <si>
    <t>مخبر بحث في الصحة و البيئة</t>
  </si>
  <si>
    <t>مخبر بحث في العلوم الجنائية</t>
  </si>
  <si>
    <t>علوم المواد المكثفة</t>
  </si>
  <si>
    <t>السيميائيات و تحليل الخطاب</t>
  </si>
  <si>
    <t>مخبر البحث التاريخي مصادر وتراجم</t>
  </si>
  <si>
    <t>رصد السكتة الدماغية</t>
  </si>
  <si>
    <t>مراقبة الامراض الناتجة عن العلاج بوهران</t>
  </si>
  <si>
    <t>حراسة مرض السرطان</t>
  </si>
  <si>
    <t>مختبر التركيب العضوي التطبيقي</t>
  </si>
  <si>
    <t>نظام الإعلام في الصحة</t>
  </si>
  <si>
    <t>Systèmes D'Information Et Des Archives En Algérie Mutations Technologiques, Pratiques Professionnelles Et Normes Internationales</t>
  </si>
  <si>
    <t>مخبر بحث في أنظمة المعلومات و الأرشيف في الجزائرالتكنولوجية ٬ممارسات مهنية والمعايير الدولية</t>
  </si>
  <si>
    <t>Techniques Innovantes En Médecine</t>
  </si>
  <si>
    <t>المخبر الجزائري للبحث في التكنولوجيات العصرية في الطب</t>
  </si>
  <si>
    <t>التكنولوجيا و المواد البيولوجية</t>
  </si>
  <si>
    <t>Traduction Et Typologie Des Textes</t>
  </si>
  <si>
    <t>الترجمة و أنواع النصوص</t>
  </si>
  <si>
    <t>U. Oran-2-</t>
  </si>
  <si>
    <t>Université_d_Oran_2_Mohamed_Ben_Ahmed</t>
  </si>
  <si>
    <t>تطبيقات علوم النفس و علوم التربية من أجل التنمية في الجزائر</t>
  </si>
  <si>
    <t>الأدوات البيداغوجية في اللغات الأجنبية</t>
  </si>
  <si>
    <t>التطور، الثقافة والسياسة وهران نموذجا</t>
  </si>
  <si>
    <t>مخبر الأبعاد القيمية للتحولات الفكرية والسياسية بالجزائر</t>
  </si>
  <si>
    <t>Droit De Transport Et Des Activités Portuaires</t>
  </si>
  <si>
    <t>مخبر قانون النقل والنشاطات المينائية</t>
  </si>
  <si>
    <t>مخبر القانون الإقتصادي و البيئة</t>
  </si>
  <si>
    <t>Droit Social</t>
  </si>
  <si>
    <t>مخبر القانون الإجتماعي</t>
  </si>
  <si>
    <t>القانون، المجتمع والسلطة</t>
  </si>
  <si>
    <t>Dynamiques Urbaines Et Évolution Sociale En Algérie</t>
  </si>
  <si>
    <t>الديناميات الحضرية والتطور الاجتماعي في الجزائر</t>
  </si>
  <si>
    <t>مخبر البحث في الإقتصاد و تسيير المؤسسات</t>
  </si>
  <si>
    <t>Economies Euro-Méditérranéennes</t>
  </si>
  <si>
    <t>مخبر البحث حول إقتصاديات الأورو متوسطية</t>
  </si>
  <si>
    <t>مخبر التربية و التنمية</t>
  </si>
  <si>
    <t>المؤسسات و التجارة</t>
  </si>
  <si>
    <t>مخبر الأرغونوميا والوقاية من الأخطار</t>
  </si>
  <si>
    <t>الفضاء الجغرافي و التهيئة القطرية</t>
  </si>
  <si>
    <t>جيوديناميكية الأحواض و الحصيلة الرسوبية</t>
  </si>
  <si>
    <t>مخبر الموارد الجيولوجية، البيئة و المخاطر الطبيعية</t>
  </si>
  <si>
    <t>هندسة الأمن الصناعية والتنمية المستدامة</t>
  </si>
  <si>
    <t>الاستثمار و التنمية المستدامة</t>
  </si>
  <si>
    <t>Langue Française Au Maghreb, Pratiques De Suivi Et Évaluation De Compétences En Francophonie</t>
  </si>
  <si>
    <t>اللغة الفرنسية في المغرب العربي رصد الممارسات و تقييم المهارات في الفرنكوفونية</t>
  </si>
  <si>
    <t>اللغة-الخطاب-الحضارات و الآداب</t>
  </si>
  <si>
    <t>مخبر اللغات و الآداب و الحضارة/التاريخ في إفريقيا</t>
  </si>
  <si>
    <t>مخبر في اللسانـيات ، ديناميكية اللغات و التعليمية</t>
  </si>
  <si>
    <t>Lmd Des Langues Étrangères Appliquées, Sciences Exactes, Technologie Et Développement</t>
  </si>
  <si>
    <t>ل.م.د اللغات الأجنبية الخاصة العلوم الدقيقة التكنولوجية و التنمية</t>
  </si>
  <si>
    <t>مخبر الاقتصاد الكلي التنظيمي</t>
  </si>
  <si>
    <t>وسائل التقصي و تقنيات العلاج للاضطرابات السلوكية</t>
  </si>
  <si>
    <t>علم المستحثات الإستراتجية و البيئية</t>
  </si>
  <si>
    <t>مخبر الفلسفة وتاريخ الزمن الحاضر</t>
  </si>
  <si>
    <t>مخبر الفلسفة وتاريخها</t>
  </si>
  <si>
    <t>Philosophie, Sciences Et Développement En Algérie</t>
  </si>
  <si>
    <t>فلسة، علوم والتنمية بالجزائر</t>
  </si>
  <si>
    <t>مخبر العمليات التربوية و السياق الإجتماعي في الجزائر</t>
  </si>
  <si>
    <t>الحماية القانونية و الإجتماعية للطفل في القانون الجزائري و القانون المقارن</t>
  </si>
  <si>
    <t>مخبر البحث في علم النفس وعلوم التربية</t>
  </si>
  <si>
    <t>مخبر البحث التطبيقي على المؤسسة و الصناعة والإقليم</t>
  </si>
  <si>
    <t>Réformes Économiques Et Intégration Régionale Et Internationale</t>
  </si>
  <si>
    <t>مخبر الإصلاحات الاقتصادية والإندماج الجهوي والدولي</t>
  </si>
  <si>
    <t>استراتيجيات السكان و التنمية المستدامة</t>
  </si>
  <si>
    <t>الأنسياق ٬البنيات ٬ والنماذج والممارسات: الفلسفة والعلوم الاجتماعية والترجمة</t>
  </si>
  <si>
    <t>مخبر البحت الترجمة و المنهجية</t>
  </si>
  <si>
    <t>Unité De Recherche : Sciences Sociales (Remplace Lr2001 "Anthropologie De La Santé")</t>
  </si>
  <si>
    <t>وحدة البحث في العلوم الاجتماعية و الصحة</t>
  </si>
  <si>
    <t>U. Batna-1-</t>
  </si>
  <si>
    <t>Université_de_Batna_1_El_Hadj_Lakhdar</t>
  </si>
  <si>
    <t>Algérie : Histoire Culture Et Société</t>
  </si>
  <si>
    <t>دراسات في التاريخ والثقافة والمجتمع</t>
  </si>
  <si>
    <t>مخبر تحسين المنتجات الفلاحية و حماية الأنظمة البيئية فى المناطق الجافة</t>
  </si>
  <si>
    <t>مخبر تطوير تقنيات وقاية النباتات في الأنظمة الزراعية الجبلية: حالة منطقة الأوراس</t>
  </si>
  <si>
    <t>Applications Psychologiques Dans Le Milieu Carcéral</t>
  </si>
  <si>
    <t>التطبيقات النفسية في الوسط العقابي</t>
  </si>
  <si>
    <t>مخبر الهندسة المعمارية و العمران والنقل الحضري: سكن، منظر وحركة حضرية</t>
  </si>
  <si>
    <t>Banque Des Tests Psychologiques, Scolaires Et Professionnels</t>
  </si>
  <si>
    <t>بنك الاختبارات النفسية والمدرسية والمهنية</t>
  </si>
  <si>
    <t>مخبر كيمياء المـواد و الأحياء: الفاعلية و النشاط الكيميائي</t>
  </si>
  <si>
    <t>مخبـر الكيمياء وكيمياء البيئة</t>
  </si>
  <si>
    <t>Civilizational Comprehensive Understanding Of Islam And Purposes Of Sharia</t>
  </si>
  <si>
    <t>مخبر الفقه الحضاري ومقاصد الشريعة</t>
  </si>
  <si>
    <t>مخبرتطوير نظم الجودة في مؤسسات التعليم العالي والثانوي</t>
  </si>
  <si>
    <t>مخبر حوار الحضارات و العولمة</t>
  </si>
  <si>
    <t>الديناميات الإجتماعية في الأوراس</t>
  </si>
  <si>
    <t>اقتصاد المؤسسة والتسيير التطبيقي</t>
  </si>
  <si>
    <t>اقتصاديات استثمارات الطاقات المتجددة و استراتيجيات تمويل المناطق النائية</t>
  </si>
  <si>
    <t>مخبر الموسوعة الجزائرية الميسرة</t>
  </si>
  <si>
    <t>مخبر: الطفل، المدينة و البيئة</t>
  </si>
  <si>
    <t>المحيط والصحة والإنتاج الحيواني</t>
  </si>
  <si>
    <t>مخبر الدراسات الإقتصادية للصناعة المحلية</t>
  </si>
  <si>
    <t>مخبر دراسة و نمدجة الظواهر المعمارية و العمرانية من الفكرة إلى الاستعمال</t>
  </si>
  <si>
    <t>مخبر الدراسات للإقتصاديات المغاربية</t>
  </si>
  <si>
    <t>مخبر الدراسات الفيزيائية و الكيميائية للمواد</t>
  </si>
  <si>
    <t>Imaginaire Oral Entre La Civilisation De L'Oralité D’Un Côté, Et Les Civilisations De L’Écriture Et De L’Image De L’Autre</t>
  </si>
  <si>
    <t>المتخيل الشفوي بين حضارة المشافهة من جهة، وحضارتي الكتابة والصورة من جهة أخرى</t>
  </si>
  <si>
    <t>إدارة - النقل - إمداد</t>
  </si>
  <si>
    <t>مخبر الحركة الوطنية الجزائرية والثورة التحريرية 1962-1830</t>
  </si>
  <si>
    <t>الأبحاث في التراث الفكري و الأدبي بالجزائر</t>
  </si>
  <si>
    <t>Physique Des Rayonnements Et Leurs Interactions Avec La Matière</t>
  </si>
  <si>
    <t>مخبر البحث في فيزياء الاشعاعات وتفاعلاتها مع المادة</t>
  </si>
  <si>
    <t>مخبر الفيزياء الطاقوية المطبقة</t>
  </si>
  <si>
    <t>مخبر الشعرية</t>
  </si>
  <si>
    <t>Psychologie De L'Usager De La Route</t>
  </si>
  <si>
    <t>سيكولوجية مستعملي الطريق</t>
  </si>
  <si>
    <t>مخبر علوم الأغذية</t>
  </si>
  <si>
    <t>العلوم الإسلامية في الجزائر</t>
  </si>
  <si>
    <t>Sécurité Humaine : Actualité, Enjeux Et Perspective</t>
  </si>
  <si>
    <t>الأمن الإنساني، الواقع، الرهانات والآفاق</t>
  </si>
  <si>
    <t>Société Et La Famille</t>
  </si>
  <si>
    <t>المجتمع والأسرة</t>
  </si>
  <si>
    <t>الأمن في منطقة المتوسط: إشكالية وحدة وتعدد المضامين</t>
  </si>
  <si>
    <t>U. Batna-2-</t>
  </si>
  <si>
    <t>Université_de_Batna_2_Mustapha_Ben_Boulaid</t>
  </si>
  <si>
    <t>مخبر تطبيقات الرياضيات في الإعلام الآلي والإلكترونيك</t>
  </si>
  <si>
    <t>Automatique Avancée Et Analyse Des Systèmes</t>
  </si>
  <si>
    <t>الآليات المتقدمة و تحليل الأنظمة</t>
  </si>
  <si>
    <t>مخبـــــــــــــــــــــر: الآليــــــة و الإنتـــــاج الآلــــي</t>
  </si>
  <si>
    <t>بيوتكنولوجيا الجزيئات ذات النشاط البيولوجي و الأمراض الفيزيوخلوية</t>
  </si>
  <si>
    <t>Dimension Interculturelle Dans L'Enseignement Du Français Langue Étrangère</t>
  </si>
  <si>
    <t>البعد الثقافي في لتدريس اللغة الفرنسية في الجزائر</t>
  </si>
  <si>
    <t>مخبر الإلكترونيات المتطورة</t>
  </si>
  <si>
    <t>مخبر الكهرباء التقنية باتنة</t>
  </si>
  <si>
    <t>المعادلات التفاضلیة الجزئیة وتطبیقاتھا</t>
  </si>
  <si>
    <t>مخبردراسة الأنظمة الطاقوية الصناعية</t>
  </si>
  <si>
    <t>مخبر تسيير مخاطر التعفنات المرتبطة بالعلاج</t>
  </si>
  <si>
    <t>مخبر التهاب الكبد الفيروسي</t>
  </si>
  <si>
    <t>مخبر البحث في الري التطبيقي</t>
  </si>
  <si>
    <t>مخبرتطوير الإبداع في التصميم البيئي للهياكل و ميكانيكا الزلازل</t>
  </si>
  <si>
    <t>Maladies Génétiques Constitutionnelle Ou Acquises (Lab. Associé Avec Crbt)</t>
  </si>
  <si>
    <t>مخبر بحث مشترك في الأمراض الجينية الموروثة أو المكتسبة</t>
  </si>
  <si>
    <t>مخبر ميكانيك الهياكل و المواد</t>
  </si>
  <si>
    <t>تعبئة و تسيير الموارد المائية</t>
  </si>
  <si>
    <t>Physico-Toxicologie, Pathologie Cellulaires Et Moléculaires-Biomolécules</t>
  </si>
  <si>
    <t>مخبر الفيزيولوجيا، التسمم والأمراض الخلوية والجزيئية- الجزيئات الحيوية</t>
  </si>
  <si>
    <t>مخبر البحث في الوقاية الصناعية</t>
  </si>
  <si>
    <t>مخبر البحث في هندسة الإنتاج</t>
  </si>
  <si>
    <t>مخبر البحث في الأخطار الطبيعية وتهيئة الاقليم</t>
  </si>
  <si>
    <t>Sciences Technologiques Des Activités Sportives Éducatives</t>
  </si>
  <si>
    <t>مخبر علوم وتكنولوجية النشاط الرياضي التربوي</t>
  </si>
  <si>
    <t>Stratégies D'Enseignement De La Littérature : Une Notion En Mouvement</t>
  </si>
  <si>
    <t>استراتيجيات تعليم الأدب: مفهوم متغير</t>
  </si>
  <si>
    <t>مـخـبـر أنـظـمـة الـجـر الـكـهـربائـيـة</t>
  </si>
  <si>
    <t>مخبر أنـظـمـة و تكنولوجيات المعلومات و الإتصال</t>
  </si>
  <si>
    <t>مخبر أنظمة الدفع- التحريض الكهرومغناطيسي</t>
  </si>
  <si>
    <t>التقنيات الرياضية من أجل التطبيق و الجوانب الحتمية و الستوكاستيكية</t>
  </si>
  <si>
    <t>U. Béchar</t>
  </si>
  <si>
    <t>Université_de_Béchar_Mohamed_Tahri</t>
  </si>
  <si>
    <t>Architecture Et Patrimoine Environnemental</t>
  </si>
  <si>
    <t>الهندسة المعمارية للتراث والبيئة</t>
  </si>
  <si>
    <t>Chimie Et Sciences De L'Environnement</t>
  </si>
  <si>
    <t>الكمياء و علوم البيئة</t>
  </si>
  <si>
    <t>Commande Analyse Et Optimisation Des Systèmes Électro Énergétiques</t>
  </si>
  <si>
    <t>مراقبة، تحليل وتحسين نظم الطاقة الكهربائية</t>
  </si>
  <si>
    <t>Droit Et Développement</t>
  </si>
  <si>
    <t>القانون والتنمية</t>
  </si>
  <si>
    <t>مخبر الطقاويات في المناطق الجافة</t>
  </si>
  <si>
    <t>الدراسات الاقتصادية والتنمية المحلية في الجنوب الغربي</t>
  </si>
  <si>
    <t>مخبر الدراسات الصحراوية</t>
  </si>
  <si>
    <t>Fiabilité Du Génie Mécanique</t>
  </si>
  <si>
    <t>موثوقية الهندسة الميكانيكية</t>
  </si>
  <si>
    <t>مخبر كفاءة المواد و المنشآت بالمناطق الصحراوية</t>
  </si>
  <si>
    <t>Les Études Juridiques Et La Responsabilité Des Professionnels</t>
  </si>
  <si>
    <t>الدراسات القانونية و مسؤولية المهنيين</t>
  </si>
  <si>
    <t>Mécanique : Modélisation Et Expérimentation</t>
  </si>
  <si>
    <t>مخبر الميكانيك للأبحاث التصميمية و التطبيقية</t>
  </si>
  <si>
    <t>مخبر مكانيك المنشآت</t>
  </si>
  <si>
    <t>مخبر الجزيئات الناشطة حيويا و فصل التماكب اليدوي</t>
  </si>
  <si>
    <t>مخبر الفيزياء و مركبات أشباه النواقل</t>
  </si>
  <si>
    <t>مخبر كيمياء النبات و التركيب العضوي</t>
  </si>
  <si>
    <t>Réseaux Intelligents Et Énergies Renouvelables</t>
  </si>
  <si>
    <t>الشبكات الذكية و الطاقات المتجددة</t>
  </si>
  <si>
    <t>Traitement De L'Information Et Télécommunication</t>
  </si>
  <si>
    <t>معالجة المعلومة و الإتصالات السلكية و اللاسلكية</t>
  </si>
  <si>
    <t>تثمين الثروات البيولوجية والسلامة الغذائية للمناطق شبه الجافة بالجنوب الغربي الجزائري</t>
  </si>
  <si>
    <t>U. Béjaia</t>
  </si>
  <si>
    <t>Université_de_Béjaia_Abderrahmane_Mira</t>
  </si>
  <si>
    <t>مخبر البيوكيمياء التطبيقية</t>
  </si>
  <si>
    <t>مخبر بيوريـاضيــــات بيوفزيــــــــاء بيوكميــــــاء  و قياس العلوم</t>
  </si>
  <si>
    <t>مخبر البيوتكنولجية النباتية وعلم النباتات الطبية</t>
  </si>
  <si>
    <t>مخبر البيئة و المحيط</t>
  </si>
  <si>
    <t>مخبر علم بيئة الجراثيم</t>
  </si>
  <si>
    <t>مخبر الإقتصاد و التنمية</t>
  </si>
  <si>
    <t>Ecosystèmes Marins Et Aquacoles (Lab. Associé Avec Centre National D'Etude Et De Documentation Pour La Péche Et De L'Aquaculture)</t>
  </si>
  <si>
    <t>مخبر أبحاث في النظم الايكولوجية البحرية وتربية الأحياء المائية</t>
  </si>
  <si>
    <t>Effectivité De La Norme Juridique</t>
  </si>
  <si>
    <t>مخبر البحث حول فعلية القاعدة القانونية</t>
  </si>
  <si>
    <t>Electrochimie, Corrosion Et Valorisation Énergétique</t>
  </si>
  <si>
    <t>الإلكتروكيمياء التآكل و التثمين الطاقوي</t>
  </si>
  <si>
    <t>مخبر التكوين و البحث العلمي في اللغات التطبيقية و هندسة اللغات</t>
  </si>
  <si>
    <t>مخبر الهندسة البيولوجية للسرطان</t>
  </si>
  <si>
    <t>مخبر هندسة البناء و الهندسة المعمارية</t>
  </si>
  <si>
    <t>مخبر البحث فى الهندسة الكهربائية</t>
  </si>
  <si>
    <t>مخبر البحث في الري التطبيقي و البيئة</t>
  </si>
  <si>
    <t>مختبرالمعلوماتية الطبية</t>
  </si>
  <si>
    <t>Interprétation Et Analyse Du Discours</t>
  </si>
  <si>
    <t>التأويل و تحليل الخطاب</t>
  </si>
  <si>
    <t>Les Langues Étrangères De Spécialité En Milieux Socioprofessionnels : Préparation À La Professionnalisation</t>
  </si>
  <si>
    <t>اللغات الأجنبية للتخصص في الأوساط الإجتماعية و المهنية : لاعداد للأحتراف</t>
  </si>
  <si>
    <t>Maitrise Des Énergies Renouvelables</t>
  </si>
  <si>
    <t>مخبر ٳﺗﻗﺍﻦ ﺍﻠﻃﺎﻗﺎﺖ ﺍﻠﻤﺘﺠﺩﺩﺓ</t>
  </si>
  <si>
    <t>Management Et Techniques Quantitatives</t>
  </si>
  <si>
    <t>البحث في التسيير و التقنيات الكمية</t>
  </si>
  <si>
    <t>مخبر الموارد العضوية</t>
  </si>
  <si>
    <t>Matériaux Polymères Avancées</t>
  </si>
  <si>
    <t>مخبر المواد البوليميرية المتقدمة</t>
  </si>
  <si>
    <t>مخبر الميكانيك و المواد والطاقوية</t>
  </si>
  <si>
    <t>مخبر الخصائص الفزيائية و الكيميائية للمواد و الحفز</t>
  </si>
  <si>
    <t>الفيزياء النظرية</t>
  </si>
  <si>
    <t>Procédés Membranaires Et Techniques De Séparation Et De Récupération</t>
  </si>
  <si>
    <t>مخبر طرائق الأغشية و تقنيات الفصل والٳسترجاع</t>
  </si>
  <si>
    <t>Santé Mentale Et Neurosciences</t>
  </si>
  <si>
    <t>الصحة العقلية و العلوم العصبية</t>
  </si>
  <si>
    <t>مخبر التكنولوجيا الصناعية والمعلومات</t>
  </si>
  <si>
    <t>مخبرالتكنولوجيا للموارد و هندسة الطراىق</t>
  </si>
  <si>
    <t>Thérapeutique Cranio-Encephalo-Oto-Cervico-Facial</t>
  </si>
  <si>
    <t>مخبر البحث العلاجي لجراحة القحف والمخ الوجه و الرقبة</t>
  </si>
  <si>
    <t>Unité De Recherche : Modélisation Et Optimisation Des Systèmes (Remplace Le Lr 2000 "Modélisation Et Optimisation Des Systèmes")</t>
  </si>
  <si>
    <t>وحدة بحث الإعلام الآلي و بحوث العمليات</t>
  </si>
  <si>
    <t>Zoologie Appliquée Et D’Écophysiologie Animale</t>
  </si>
  <si>
    <t>مخبر علم الحيوان التطبيقي وعلم وظائف الأعضاء للحيوان</t>
  </si>
  <si>
    <t>U. Biskra</t>
  </si>
  <si>
    <t>Université_de_Biskra_Mohamed_Khider</t>
  </si>
  <si>
    <t>مخبر تهيئة المحيط و الري</t>
  </si>
  <si>
    <t>Changement Social Et Relations Publiques En Algérie</t>
  </si>
  <si>
    <t>مخبر التغير الإجتماعي والعلاقات العامة في الجزائر</t>
  </si>
  <si>
    <t>مغبر الكيمياء التطبيقية</t>
  </si>
  <si>
    <t>مخبر الكيمياء الجزيئية والبيئة</t>
  </si>
  <si>
    <t>مخبر تصميم الأشكال المعمارية و العمرانية و نمذجمة المحيط</t>
  </si>
  <si>
    <t>مخبر تنوع الأنظمة الإيكولوجية وديناميكية أنظمة الإنتاج الفلاحي في المناطق الجافة</t>
  </si>
  <si>
    <t>Droits Et Libertés Aux Systèmes Comparés</t>
  </si>
  <si>
    <t>الحقوق و الحريات في الأنظمة المقارنة</t>
  </si>
  <si>
    <t>Etudes Et Recherche Dans Les Sciences Et Techniques Des Activités Physiques Et Sportives</t>
  </si>
  <si>
    <t>مخبر دراسات وبحوث في علوم وتقنيات النشاطات البدنية والرياضية</t>
  </si>
  <si>
    <t>مخبر الدراسات النفسية و الاجتماعية</t>
  </si>
  <si>
    <t>مالية ، بنوك، وإدارة الأعمال</t>
  </si>
  <si>
    <t>Génétique, Biotechnologie Et Valorisation De Bio-Ressources</t>
  </si>
  <si>
    <t>الوراثة٬ التكنولوجياالحيوية و تثمين الموارد الحيوية</t>
  </si>
  <si>
    <t>الهندسة المدنية</t>
  </si>
  <si>
    <t>مخبر البحث في الهندسة المدنية، الري،التنمية المستدامة و البيئة</t>
  </si>
  <si>
    <t>مخبر الهندسة الكهربائية ببسكرة</t>
  </si>
  <si>
    <t>مخبر الهندسة الطاقوية و المواد</t>
  </si>
  <si>
    <t>مخبر الهندسة الميكانيكية</t>
  </si>
  <si>
    <t>الري الجوفي و السطحي</t>
  </si>
  <si>
    <t>مخبر بحث في التشخيص، التحكم، المراقبة و الاتصال</t>
  </si>
  <si>
    <t>Impact De Jurisprudence Sur Législation</t>
  </si>
  <si>
    <t>أثر الإجتهاد القضائي على حركة التشريع</t>
  </si>
  <si>
    <t>مخبر الإعلام الآلي الذكي</t>
  </si>
  <si>
    <t>مخبر أبحاث في اللغة والأدب الجزائري</t>
  </si>
  <si>
    <t>اللسانيات واللغة العربية</t>
  </si>
  <si>
    <t>مخبر المواد نصف الناقلة و المعدنية</t>
  </si>
  <si>
    <t>مخبر الرياضيات التطـبـيقية</t>
  </si>
  <si>
    <t>نمذجة الأنظمة الطاقوية</t>
  </si>
  <si>
    <t>التمثيل العددي و التجهيز في مجال تفاعل تربة-هياكل</t>
  </si>
  <si>
    <t>مخبر فيزياء الشرائح الرقيقة و تطبيقاتها</t>
  </si>
  <si>
    <t>مخبر الفيزياء الفوطونية و المواد النانومترية المتعددة الإستخدامات</t>
  </si>
  <si>
    <t>مخبر المسألة التربوية في الجزائر في ظل التحديات الراهنة</t>
  </si>
  <si>
    <t>Sciences Économiques Et De Gestion</t>
  </si>
  <si>
    <t>مخبر العلوم الاقتصادية وعلوم التسيير</t>
  </si>
  <si>
    <t>Sémiotique Et Pratiques Discursives</t>
  </si>
  <si>
    <t>السيميائية والممارسات الخطابية</t>
  </si>
  <si>
    <t>مخبر الأنظمة الخبيرة، الصورة و تطبيقاتهما في مجال الهندسة</t>
  </si>
  <si>
    <t>وحدة التكوين والبحث في نظريات القراءة و مناهجها</t>
  </si>
  <si>
    <t>U. Blida-1-</t>
  </si>
  <si>
    <t>Université_de_Blida_1_Saâd_Dahlab</t>
  </si>
  <si>
    <t>التحليل الوظيفي للأساليب الكيميائية</t>
  </si>
  <si>
    <t>مخبر التطبيقات الطاقوية للهدروجين</t>
  </si>
  <si>
    <t>تكنولوجيا الأحياء للإنتاج النباتي</t>
  </si>
  <si>
    <t>البحث في البيوتكنولوجيا المتعلقة بالتناسل الحيواني</t>
  </si>
  <si>
    <t>Biotechnologies, Environnement Et Santé</t>
  </si>
  <si>
    <t>بيوتكنولوجيا البيئة والصحة</t>
  </si>
  <si>
    <t>مخبر البحث فى السرطان</t>
  </si>
  <si>
    <t>Chimie Des Substances Naturelles Et Biomolécules</t>
  </si>
  <si>
    <t>مخبر كيمياء المواد الطبيعية والجزيئات الحيوية</t>
  </si>
  <si>
    <t>Chimie Physique Des Interfaces Des Matériaux Appliquées À L'Environnement</t>
  </si>
  <si>
    <t>الكمياء الفيزيائية لواجهات المواد التطبيقية للبيئة</t>
  </si>
  <si>
    <t>الكيمياء الفيزياء الجزيئات والجزيئات الكبرى</t>
  </si>
  <si>
    <t>Détections Informations Et Communications</t>
  </si>
  <si>
    <t>الكشف، المعلومات والإتصالات</t>
  </si>
  <si>
    <t>مخبر تنمـية الأنظمة المعلوماتـية</t>
  </si>
  <si>
    <t>Eau, Environnement Et Développement Durable</t>
  </si>
  <si>
    <t>الماء البيئة و التنمية المستدامة</t>
  </si>
  <si>
    <t>البيئة والتقنية للهندسة المعمارية والتراث</t>
  </si>
  <si>
    <t>Etudes et Recherche en Technologie Industrielle (Ex: Aéronefs)</t>
  </si>
  <si>
    <t>مخبر الدراسات و البحث في التكنولوجيا الصناعية (مخبر الطائرات الموجهة)</t>
  </si>
  <si>
    <t>مخبر الھندسة الكيماوية</t>
  </si>
  <si>
    <t>هندسة المواد و الهندسة المدنية</t>
  </si>
  <si>
    <t>Hémopathies Malignes Et Les Hémoglobinopathies</t>
  </si>
  <si>
    <t>الأورام الخبيثة في الدم والهيموغلوبين</t>
  </si>
  <si>
    <t>Neuroplasticité et Tumeurs Gliales</t>
  </si>
  <si>
    <t>اللدونة العصبية و الأورام الدبقية في الدماغ</t>
  </si>
  <si>
    <t>الفيزياء الأساسية والتطبيقية</t>
  </si>
  <si>
    <t>مخبر الفيزياء النظرية وفيزياء تفاعل الإشعاع والمادة</t>
  </si>
  <si>
    <t>مخبر البحث النباتات الطبية و العطرية</t>
  </si>
  <si>
    <t>مخبر حماية و تثمين الموارد الاقروبيولوجية</t>
  </si>
  <si>
    <t>علوم الطيران</t>
  </si>
  <si>
    <t>مخبر الهياكل</t>
  </si>
  <si>
    <t>مخبر سطوح٬ سطوح بينية و طبقات رقيقة</t>
  </si>
  <si>
    <t>مخبر الأنظمة الكهربائية و التحكم عن بعد</t>
  </si>
  <si>
    <t>مخبر معالجة الإشارة و الصور</t>
  </si>
  <si>
    <t>معالجة السطوح و المواد</t>
  </si>
  <si>
    <t>U. Blida-2-</t>
  </si>
  <si>
    <t>Université_de_Blida_2_Lounici_Ali</t>
  </si>
  <si>
    <t>Crime Et Déviance Entre Culture Et Représentions Sociales</t>
  </si>
  <si>
    <t>الجريمة و الانحراف بين الثقافة و التمثلات الاجتماعية</t>
  </si>
  <si>
    <t>مخبر التنمية الاقتصادية و البشرية في الجزائر</t>
  </si>
  <si>
    <t>التنمية التنظيمية وإدارة الموارد البشرية</t>
  </si>
  <si>
    <t>Droit Et Le Foncier</t>
  </si>
  <si>
    <t>القانون والعقار</t>
  </si>
  <si>
    <t>الطفولة والتربية ما قبل التمدرس</t>
  </si>
  <si>
    <t>المقاولة، تسيير الموارد البشرية و التنمية المستدامة</t>
  </si>
  <si>
    <t>مخبر الدراسات السكانية، الصحة و التنمية المستدامة في الجزائر</t>
  </si>
  <si>
    <t>الدراسات الأدبية والنقدية</t>
  </si>
  <si>
    <t>تسيير الجماعات المحلية و دورها في تحقيق التنمية</t>
  </si>
  <si>
    <t>Gouvernance Et Développement Durable</t>
  </si>
  <si>
    <t>الحوكمة و التنمية المستدامة</t>
  </si>
  <si>
    <t>Innovation Et Changement Des Organisations Et Des Institutions</t>
  </si>
  <si>
    <t>مخبر البحث حول الإبداع و تغير المنظمات و المؤسسات</t>
  </si>
  <si>
    <t>Langage, Cognition Et Interaction</t>
  </si>
  <si>
    <t>اللغة و المعرفة و التفاعل</t>
  </si>
  <si>
    <t>مخبر اللّغة العربية وآدابها</t>
  </si>
  <si>
    <t>Les Défis Du Système Fiscal Algérien Dans Le Cadre Des Changements Économiques</t>
  </si>
  <si>
    <t>تحديات النظام الضريبي الجزائري في ظل التحولات الاقتصادية</t>
  </si>
  <si>
    <t>Numérisation Et La Loi En Algérie</t>
  </si>
  <si>
    <t>الرقمنة و القانون في الجزائر</t>
  </si>
  <si>
    <t>القياس والدراسات النفسية</t>
  </si>
  <si>
    <t>Santé Psychologique-Education-Douance Et Créativité</t>
  </si>
  <si>
    <t>الصحة النفسية - التربية - الموهبة والإبداع</t>
  </si>
  <si>
    <t>U. Bordj Bou Arreridj</t>
  </si>
  <si>
    <t>Université_de_Bordj_Bou_Arréridj_Mohamed_Bachir_El_Ibrahimi</t>
  </si>
  <si>
    <t>مخبر تشخيص و تثمين الموارد الطبيعية</t>
  </si>
  <si>
    <t>Electronique Et Des Télécommunications Avancées</t>
  </si>
  <si>
    <t>الإلكترونيك و الإتصالات المتقدمة</t>
  </si>
  <si>
    <t>دراسات اقتصادية حول المناطق الصناعية في ظل الدور الجديد للجامعة "حالة برج بوعريريج"</t>
  </si>
  <si>
    <t>مخبر الدراسات والبحوث في التنمية الريفية</t>
  </si>
  <si>
    <t>La Cyber Justice</t>
  </si>
  <si>
    <t>العدالة السيبرانية</t>
  </si>
  <si>
    <t>المواد و الأنظمة الإليكترونية</t>
  </si>
  <si>
    <t>Physique Des Matériaux, Rayonnements Et Nanostructures</t>
  </si>
  <si>
    <t>فيزياء المواد- الإشعاعات و البنية النانومترية</t>
  </si>
  <si>
    <t>U. Bouira</t>
  </si>
  <si>
    <t>Université_de_Bouira_Akli_Mohand_Oulhadj</t>
  </si>
  <si>
    <t>Education, Travail Et Orientation</t>
  </si>
  <si>
    <t>مخبر التربية ، العمل والتوجيه</t>
  </si>
  <si>
    <t>Etat Et Le Crime Organisé : Approches Des Droits Juridiques Humains Aux Démontions Sociaux Économiques Le Blanchiment D'Argent (Étude De Cas)</t>
  </si>
  <si>
    <t>الدولة والإجرام المنظم مقاربة قانونية و حقوقية بأبعاد اقتصادية و إجتماعية جريمة تبييض الأموال نمودجا</t>
  </si>
  <si>
    <t>دراسة نظرية وتطبيقية معمقة لتطبيق النظام التعليمي الجديد LMD في الجامعة الجزائرية بهدف تكوين اقطاب جامعية تنموية مندمجة</t>
  </si>
  <si>
    <t>مخبر الأبحاث الأدبية واللسانية والتعليمية الأمازيغية</t>
  </si>
  <si>
    <t>Gestion Et Valorisation Des Ressources Naturelles Et Assurances Qualité</t>
  </si>
  <si>
    <t>مخبر تسيير و تثمين الموارد الطبيعية و ضمان النوعية</t>
  </si>
  <si>
    <t>مخبر الإعلام الآلي٬ الرياضيات والفيزياء من أجل الفلاحة والغابات</t>
  </si>
  <si>
    <t>La Langue Arabe Scientifique et Didactique</t>
  </si>
  <si>
    <t>اللغة العربیة العلمیة والتعلیمیة</t>
  </si>
  <si>
    <t>Les Pme Dans Le Développement Local, Cas Wilaya De Bouira</t>
  </si>
  <si>
    <t>المؤسسات الصغيرة و المتوسطة في تطوير المحلي٬حالة منطقة البويرة</t>
  </si>
  <si>
    <t>Les Politiques De Développement Et Les Études Prospectives</t>
  </si>
  <si>
    <t>السياسات التنموية و الدراسات الإستشراقية</t>
  </si>
  <si>
    <t>مخبر المواد و التنمية المستدامة</t>
  </si>
  <si>
    <t>Pluridisciplinaire Des Sciences De L’Homme, Environnement Et Société</t>
  </si>
  <si>
    <t>مخبر متعدد التخصصات في علوم الإنسان و البيئة و المجتمع</t>
  </si>
  <si>
    <t>الطرائق للمواد، الطاقة، المياه و البيئة</t>
  </si>
  <si>
    <t>قضايا الأدب المغاربي</t>
  </si>
  <si>
    <t>العلـوم الحديثة في الأنشطة البدنية والرياضية</t>
  </si>
  <si>
    <t>U. Boumerdès</t>
  </si>
  <si>
    <t>Université_de_Boumerdès_M_hamed_Bougara</t>
  </si>
  <si>
    <t>التحكم الآلي التطبيقي</t>
  </si>
  <si>
    <t>حفظ وتثمين الموارد البيولوجية</t>
  </si>
  <si>
    <t>ديناميكية المحركات ، اهتزازها و صوتها</t>
  </si>
  <si>
    <t>مخبر البحث في كھربة المؤسسات الصناعیة</t>
  </si>
  <si>
    <t>مخبر الطاقوية٬ المكانيك و الهندسة</t>
  </si>
  <si>
    <t>الدراسات السياسية والدولية</t>
  </si>
  <si>
    <t>مخبر نجاعة المعدات البترولية و المواد</t>
  </si>
  <si>
    <t>مختبر ميكانيك المواد الصلبة و الأنظمة</t>
  </si>
  <si>
    <t>الهندسة الفيزيائية و المحروقات</t>
  </si>
  <si>
    <t>مخبر الإعلام الآلي، نمذجة، توسعة والأنظمة الإلكترونية</t>
  </si>
  <si>
    <t>L’Avenir De L’Économie Algérienne Hors Les Hydrocarbures</t>
  </si>
  <si>
    <t>مخبر مستقبل الإقتصاد الجزائري خارج المحرقات</t>
  </si>
  <si>
    <t>Les Mécanismes Juridiques pour un Développement Durable</t>
  </si>
  <si>
    <t>الآليات القانونية للتنمية المستدامة</t>
  </si>
  <si>
    <t>أداء المؤسسات الإقتصادية الجزائرية في ظل الحركية الإقتصادية الدولية</t>
  </si>
  <si>
    <t>فيزياء الأرض</t>
  </si>
  <si>
    <t>مخبر الموارد المعدنية و الطاقوية</t>
  </si>
  <si>
    <t>مخبر البحث التلبيس المواد و البيئة</t>
  </si>
  <si>
    <t>مخبر إشارات و أنظمة</t>
  </si>
  <si>
    <t>مخبر التركيب البيتروكيمياء</t>
  </si>
  <si>
    <t>مخبر بحث التكنولوجيا الغذائية</t>
  </si>
  <si>
    <t>مخبر تكنولوجيا المحروقات</t>
  </si>
  <si>
    <t>التكنولوجية اللينة٬تثمين ٬فيزيو كيميائية الموادالبيولوجية و التنوع البيولوجي</t>
  </si>
  <si>
    <t>مخبر البحث معالجة و تشكيل المركبات الكيميائية الليفية</t>
  </si>
  <si>
    <t>Unité De Recherche : Matériaux, Procédés Et Environnement (Remplace Le Lr 2000 "Matériaux Minéraux Et Composites")</t>
  </si>
  <si>
    <t>وحدة بحث : مواد،طرائق صناعية والبيئة</t>
  </si>
  <si>
    <t>U. Chlef</t>
  </si>
  <si>
    <t>Université_de_Chlef_Hassiba_Benbouali</t>
  </si>
  <si>
    <t>النشاط البدني و الرياضي، المجتمع، التربية و الصحة</t>
  </si>
  <si>
    <t>مخبر البيولوجية الجزيئية ،علوم الجينوم و الإعلام الآلي</t>
  </si>
  <si>
    <t>مخبر الموارد الحيوية الطبيعية المحلية</t>
  </si>
  <si>
    <t>الكيمياء النباتية - الموارد المائية و الطاقة</t>
  </si>
  <si>
    <t>الضبط و الاختبار و القياس و المحاكاة في ميدان الميكانيك</t>
  </si>
  <si>
    <t>Développement De La Compétitivité Des Pme Algériennes Dans Les Industries Locales De Substitution</t>
  </si>
  <si>
    <t>تطوير تنافسية المؤسسات الصغيرة والمتوسطة الجزائرية في الصناعات المحلية البديلة</t>
  </si>
  <si>
    <t>تعليمية اللغات وتحليل الخطاب</t>
  </si>
  <si>
    <t>القانون و الأمن الإنساني</t>
  </si>
  <si>
    <t>القانون الخاص المقارن</t>
  </si>
  <si>
    <t>ماء و بيئة</t>
  </si>
  <si>
    <t>مخبر الهندسة الكهربائية و الطاقات المتجددة</t>
  </si>
  <si>
    <t>مخبر هندسة المواد</t>
  </si>
  <si>
    <t>Histoire De L’Homme Et De L’Urbanisation Et Le Patrimoine Dans La Région Du Bassin De Chlef</t>
  </si>
  <si>
    <t>تاريخ الإنسان والعمران والتراث في منطقة حوض الشلف</t>
  </si>
  <si>
    <t>مخبر الابداع و الأداء الحركي</t>
  </si>
  <si>
    <t>الرياضيــات و تطـبيقاتهـا</t>
  </si>
  <si>
    <t>Mécanique Et Énergétique</t>
  </si>
  <si>
    <t>مخبر الميكانيك و الطاقويات</t>
  </si>
  <si>
    <t>العولمة و إنعكاساتها على اقتصاديات دول الشمال الإفريقي و اختبار مدى إمكانية إنشاء اتحاد اقتصادي لها</t>
  </si>
  <si>
    <t>مخبر الفيزياء النظرية و فيزياء المواد</t>
  </si>
  <si>
    <t>Production Et Protection Des Cultures Dans La Région De Chlef (Ex: Développement, Conditionnement, Stockage Et Transformation Des Céréales : Cas Du Blé)</t>
  </si>
  <si>
    <t>مخبر إنتاج و حماية المحاصيل لمنطقة الشلف</t>
  </si>
  <si>
    <t>Réforme Des Politiques Arabes Sous Contraintes De La Mondialisation</t>
  </si>
  <si>
    <t>إصلاح السياسات العربية في ظل تحديات العولمة</t>
  </si>
  <si>
    <t>الريولوجيا و الميكانيك</t>
  </si>
  <si>
    <t>مخبر علوم المادة و البيئة</t>
  </si>
  <si>
    <t>المجتمع ومشاكل التنمية المحليــة في الجزائر</t>
  </si>
  <si>
    <t>مخبر الھیاكل ، الجیوتقنیة و الأخطار</t>
  </si>
  <si>
    <t>الأنظمة المالية و المصرفية و السياسات الإقتصادية الكلية في ظل التحولات العالمية</t>
  </si>
  <si>
    <t>Technologie De L'Information Et De La Communication Dans L'Enseignement Des Langues Étrangères Et Traduction</t>
  </si>
  <si>
    <t>تكنولوجيات الإعلام و الإتصال في تعليم اللغات الأجنبية و الترجمة</t>
  </si>
  <si>
    <t>نظرية اللغة الوظيفية</t>
  </si>
  <si>
    <t>U. Constantine-1-</t>
  </si>
  <si>
    <t>Université_de_Constantine_1_Frères_Mentouri</t>
  </si>
  <si>
    <t>التهيئة الإقليمية</t>
  </si>
  <si>
    <t>الآلية و الروبوتيك</t>
  </si>
  <si>
    <t>مخبرالبحث في الكيمياء الحيوية التطبيقية</t>
  </si>
  <si>
    <t>الكيمياء الحيوية الوراثية و البيوتكنولوجية النباتية</t>
  </si>
  <si>
    <t>مخبر البيولوجيا و البيئة</t>
  </si>
  <si>
    <t>بيولوجيا الجزيئية و الخلوية</t>
  </si>
  <si>
    <t>Biosystématique Et Ecologie Des Arthropodes</t>
  </si>
  <si>
    <t>التصنيف الحيوي والبيئي لمفصليات الارجل</t>
  </si>
  <si>
    <t>البيوتكنولوجيا وجودة الأغذية</t>
  </si>
  <si>
    <t>مختبر الخزفيات</t>
  </si>
  <si>
    <t>مخبر كيمياء المواد قسنطينة</t>
  </si>
  <si>
    <t>مخبر الشرائح الرقيقة و السطوح البينية</t>
  </si>
  <si>
    <t>مخبر علم البلورات</t>
  </si>
  <si>
    <t>Des Contrats Et Droit Des Affaires</t>
  </si>
  <si>
    <t>العقود و قانون العمل</t>
  </si>
  <si>
    <t>تطوير وتثمين الموارد الوراثية النباتية</t>
  </si>
  <si>
    <t>Electromagnétisme Et Télécommunication</t>
  </si>
  <si>
    <t>مخبر الكهرومغناطيسى و الإتصالات</t>
  </si>
  <si>
    <t>مخبر الإليكتروتقني لقسنطينة</t>
  </si>
  <si>
    <t>مخبر الطاقوية المطبقة والتلوث</t>
  </si>
  <si>
    <t>مخبر الطاقات المتجددة والتنمية المستدامة</t>
  </si>
  <si>
    <t>مخبر المعدلات الثفاضلية</t>
  </si>
  <si>
    <t>المواد الإلكترونية للتطبيق الطبي</t>
  </si>
  <si>
    <t>الدراسات و البحوث حول المغرب و البحر الأبيض المتوسط</t>
  </si>
  <si>
    <t>مخبر الدراسات التراثية</t>
  </si>
  <si>
    <t>مختبر الدراسات اللغوية</t>
  </si>
  <si>
    <t>مخبر هندسة التكييف</t>
  </si>
  <si>
    <t>Génie Électrique De Constantine</t>
  </si>
  <si>
    <t>مخبر الهندسة الكهربائية لقسنطينة</t>
  </si>
  <si>
    <t>الهندسة المكروبيولوجيا و تطبيقاتها</t>
  </si>
  <si>
    <t>Géologie Et Environnement</t>
  </si>
  <si>
    <t>مخبر الجيولوجيا والبيئة</t>
  </si>
  <si>
    <t>مخبر تسيير الصحة و الإنتاج الحيواني</t>
  </si>
  <si>
    <t>مخبر المدبدبات السريعة و النصف نواقل</t>
  </si>
  <si>
    <t>هندسة النقل و البيئة</t>
  </si>
  <si>
    <t>مخبر اللغات والترجمة</t>
  </si>
  <si>
    <t>المواد ووتبات البنايات</t>
  </si>
  <si>
    <t>Mathématiques Appliquées Et Modélisation</t>
  </si>
  <si>
    <t>الرياضيات التطبيقية و النمذجة</t>
  </si>
  <si>
    <t>مخبر الرياضيات و علوم القرار</t>
  </si>
  <si>
    <t>مخببر الميكانيك</t>
  </si>
  <si>
    <t>مـــخــبــر مكـــــانـيـــــــك الــتــربـة و الهــيــاكــل</t>
  </si>
  <si>
    <t>Méthodologie Mathématiques Dans L'Etudes Et La Résolution D'Équations</t>
  </si>
  <si>
    <t>منهجيات الرياضيات في دراسة وحل المعادلات</t>
  </si>
  <si>
    <t>البنية المجهرية و العيوب</t>
  </si>
  <si>
    <t>مخبر مكرو الأنظمة و أجهزة القياسات</t>
  </si>
  <si>
    <t>Modélisation Des Dispositifs À Énergie Renouvelable Et Nanométriques</t>
  </si>
  <si>
    <t>نمذجة أجهزة الطاقة المتجددة و الاجهزة النانوميترية</t>
  </si>
  <si>
    <t>Modélisation Mathématique Et Simulation</t>
  </si>
  <si>
    <t>النمودج الرياضي و التحاكي</t>
  </si>
  <si>
    <t>مخبر الميكولوجيا ، البيوتكنولوجيا و النشاط الميكروبي</t>
  </si>
  <si>
    <t>مخبر السرد العربي</t>
  </si>
  <si>
    <t>مخبر التغذي و التكنولوجيات الغذائية</t>
  </si>
  <si>
    <t>التحصيل على المواد العلاجية</t>
  </si>
  <si>
    <t>علم أمراض الحيوان، تطوير الدواجن و مراقبة السلسلة الغدائية للمأكولات الحيوانية أو من أصل حيواني</t>
  </si>
  <si>
    <t>علم الصيدلة و علم التسمم</t>
  </si>
  <si>
    <t>مخبر الفيزيوكيمياء التحليلية والكيميوبلورية للمواد العضوومعدنية و البيوجزيئية</t>
  </si>
  <si>
    <t>مخبر الفيزياء الطاقوية</t>
  </si>
  <si>
    <t>Physique Mathématique Et Physique Subatomique</t>
  </si>
  <si>
    <t>فيزياء الرياضية و فيزياء دون المادة</t>
  </si>
  <si>
    <t>مخبر الفيزياء النظرية</t>
  </si>
  <si>
    <t>التلوث و معالجة المياه</t>
  </si>
  <si>
    <t>Produits Naturels D'Origine Végétale Et De Synthèse Organique</t>
  </si>
  <si>
    <t>المواد الطبيعية من أصل نباتي و الأصطناع العضوي</t>
  </si>
  <si>
    <t>مخبر العلوم اللغوية الخطاب والتعليمية</t>
  </si>
  <si>
    <t>علومالإقليم والموارد الطبيعية والبيئة</t>
  </si>
  <si>
    <t>Sciences Et Technologies De L'Environnement</t>
  </si>
  <si>
    <t>مخبر علوم و تكنولوجيا البيئة</t>
  </si>
  <si>
    <t>الإشارات و جمل الإتصالات</t>
  </si>
  <si>
    <t>اصطناع مركبات ذات فعالـــية بيولوجيــــة</t>
  </si>
  <si>
    <t>مـخـبـر التـقـنـيـات الـحـديـثة لـحـفـظ الـمحـيـط</t>
  </si>
  <si>
    <t>Thermodynamiques Et Traitement De Surfaces Des Matériaux</t>
  </si>
  <si>
    <t>الحركية الحرارية و معالجة سطوح المواد</t>
  </si>
  <si>
    <t>معالجة الإشارة</t>
  </si>
  <si>
    <t>Unité De Recherche : Chimie De L'Environnement Et Moléculaire Structurale (Remplace Le Lr 2000 "Chimie Moléculaire Et Contrôle De L'Environnement Et Mesures Physico-Chimiques")</t>
  </si>
  <si>
    <t>وحدة البحث: كيمياء المحيط و الجزيئية التركبية</t>
  </si>
  <si>
    <t>Unité De Recherche : Sciences Des Matériaux Et Applications (Remplace Lr2000 "Transformations De Phases")</t>
  </si>
  <si>
    <t>وحدة بحث علوم المواد و تطبيقاتها</t>
  </si>
  <si>
    <t>تثمين الموارد الطبيعية الجزيئات الفعالة بيولوجيا والتحاليل الفيزيوكيميائية والبيولوجية</t>
  </si>
  <si>
    <t>U. Constantine-2-</t>
  </si>
  <si>
    <t>Université_de_Constantine_2_Abdelhamid_Mehri</t>
  </si>
  <si>
    <t>تحليل التحولات الإجتماعية و المؤسساتية</t>
  </si>
  <si>
    <t>مخبـــر الإقتصاد و إدارة الأعمـــال</t>
  </si>
  <si>
    <t>Education, Formation Et Développement</t>
  </si>
  <si>
    <t>تربية٬ تكوين و تنمية</t>
  </si>
  <si>
    <t>مخبر الدراسات و الأبحاث السوسيوتاريخية حول حركات الهجرة</t>
  </si>
  <si>
    <t>مخبر الدراسات والبحث حول الإعلام والتوثيق العلمي والتكنولوجي</t>
  </si>
  <si>
    <t>مخبر البحوث و الدراسات في حضارة المغرب الإسلامي</t>
  </si>
  <si>
    <t>الدراسات والبحوث التسويقية</t>
  </si>
  <si>
    <t>مخبر الدراسات التاريخية والفلسفية</t>
  </si>
  <si>
    <t>Expertise Et D’Analyse De La Performance Sportive</t>
  </si>
  <si>
    <t>خبـــــــرة وتحليــــــــل التفــــــــوق الرياضـــــــــــي</t>
  </si>
  <si>
    <t>مخبر البحث والتكوين في العلاج النفسي وعلم النفس الرضي</t>
  </si>
  <si>
    <t>مخبر المغرب العربي الكبير : الإقتصاد والمجتمع</t>
  </si>
  <si>
    <t>التاريخ التراث و المجتمع</t>
  </si>
  <si>
    <t>Informatique Répartie</t>
  </si>
  <si>
    <t>مخبرالأبحاث في الإعلام الآلي الموزع</t>
  </si>
  <si>
    <t>تصميم وٍانجاز الأنظمة المعقدة</t>
  </si>
  <si>
    <t>مخبر تكنولوجيا المعلومات ودورها في التنمية الوطنية</t>
  </si>
  <si>
    <t>المنطق اليوناني والفكر العربي الاسلامي(قراءة حداثية لبعض القراءات التراثية للمنطق اليوناني)</t>
  </si>
  <si>
    <t>Pratique Psychologiques Et Educatives</t>
  </si>
  <si>
    <t>مخبر التطبيقات النفسية والتربوية</t>
  </si>
  <si>
    <t>Psychologie De L’Adolescent</t>
  </si>
  <si>
    <t>علم النفس المراهق</t>
  </si>
  <si>
    <t>Psychologie Du Travail Et Management Des Organisations</t>
  </si>
  <si>
    <t>مخبر علم النفس العمل وإدارة المنظمات</t>
  </si>
  <si>
    <t>مخبر علم النفس المرضي العنف الجسدي و الصدمة النفسية</t>
  </si>
  <si>
    <t>علم الاجتماع الاقتصادي والحركات الاجتماعية</t>
  </si>
  <si>
    <t>الـعنف و التربية عـلى الــــمواطنة</t>
  </si>
  <si>
    <t>U. Constantine-3-</t>
  </si>
  <si>
    <t>Université_de_Constantine_3_Salah_Boubnider</t>
  </si>
  <si>
    <t>التغدية التغدي و الصحة</t>
  </si>
  <si>
    <t>الهندسة المناخية و البيئة</t>
  </si>
  <si>
    <t>من الهندسة المعمارية إلى التعمير: مجال، تقنية  و مجتمع</t>
  </si>
  <si>
    <t>عمارة، مدينة، مهن وتكوين</t>
  </si>
  <si>
    <t>مخبرالبيولوجيا والوراثة الجزيئية</t>
  </si>
  <si>
    <t>داء السكر السكري المظاهر الوبائية الطبيعية البيولوجية و العلاجية</t>
  </si>
  <si>
    <t>الطاقة و البيئة</t>
  </si>
  <si>
    <t>الهندسة الإجرائية للبيئة</t>
  </si>
  <si>
    <t>Maladies Métaboliques Etudes Cliniques Biologiques, Fonctionnelles Et Génétiques</t>
  </si>
  <si>
    <t>مخبر بحث في الأمراض الأيضية  :الدراسات الطبية٬بيولوجيا وضيفية ووراثية</t>
  </si>
  <si>
    <t>الــــطــــب الـــو قــائـــي لـلأمــراض الــمـــزمنة</t>
  </si>
  <si>
    <t>مخبر الأخطار المهنية و الصحة</t>
  </si>
  <si>
    <t>مخبر علم إجتماع الإتصال للبحث والترجمة</t>
  </si>
  <si>
    <t>مخبر العمران والبـــيئة</t>
  </si>
  <si>
    <t>المدينة و الصحة</t>
  </si>
  <si>
    <t>U. Djelfa</t>
  </si>
  <si>
    <t>Université_de_Djelfa_Ziane_Achour</t>
  </si>
  <si>
    <t>مخبر الأتمتة التطبيقية والتشخيص الصناعي</t>
  </si>
  <si>
    <t>مخبر الكيمياء العضوية و العينات الطبيعية</t>
  </si>
  <si>
    <t>مخبر التطوير في الميكانيك والمواد</t>
  </si>
  <si>
    <t>Développement, Démocratie Et Droit De L'Homme En Algérie</t>
  </si>
  <si>
    <t>التنمية الديمقراطية وحقوق الإنسان في الجزائر</t>
  </si>
  <si>
    <t>مخبر قانون البيئة</t>
  </si>
  <si>
    <t>Exploration Et Valorisation Des Écosystèmes Steppiques</t>
  </si>
  <si>
    <t>استكشاف وتـثـمين الأنظمة البـيئية السهبية</t>
  </si>
  <si>
    <t>Les Méthodes Quantitatives Dans Les Sciences Économiques Et Les Sciences Managériales Et Ses Applications Pour Le Développement Durable</t>
  </si>
  <si>
    <t>الطرق الكمية في العلوم الاقتصادية و علوم إدارة الأعمال و تطبيقاتها من أجل التنمية المستدامة</t>
  </si>
  <si>
    <t>Modélisation Simulation Et Optimisation Des Systèmes Complexes Réels</t>
  </si>
  <si>
    <t>نمذجة و محاكاة و تحسين الأنظمة المركبة الحقيقية</t>
  </si>
  <si>
    <t>سياسة التنمية الريفية في السهوب</t>
  </si>
  <si>
    <t>إصلاح النظام الدستوري الجزائري و متطلبات الحكم الراشد</t>
  </si>
  <si>
    <t>مخبر علوم ومعلوماتية المواد</t>
  </si>
  <si>
    <t>مخبر المنظومة الرياضية في الجزائر</t>
  </si>
  <si>
    <t>مخبرإستراتيجيات الوقاية و مكافحة المخدرات في الجزائر</t>
  </si>
  <si>
    <t>U. Ghardaia</t>
  </si>
  <si>
    <t>Analyse De Discours Et Des Études Lexicales Et Littéraires Comparées</t>
  </si>
  <si>
    <t>تحليل الخطاب و الدراسات المعجمية و الأدبية المقارنة</t>
  </si>
  <si>
    <t>Applications Quantitatives et Qualitatives pour la Promotion Economique, Sociale et Environnementale des Entreprises Algériennes</t>
  </si>
  <si>
    <t>التطبيقات الكمية و النوعية للارتقاء الاقتصادي 
و الاجتماعي و البيئي بالمؤسسات الجزائرية</t>
  </si>
  <si>
    <t>Développement Managérial Pour Promouvoir Les Entreprises Économiques Dans La Wilaya De Ghardaia</t>
  </si>
  <si>
    <t>التنمية الإدارية للإرتقاء بالمؤسسات الإقتصادية بولاية غرداية</t>
  </si>
  <si>
    <t>مخبر الجنوب الجزائري للبحث في التاريخ والحضارة الاسلامية</t>
  </si>
  <si>
    <t>مخبر البحث في السياحة، الإقليم و المؤسسات</t>
  </si>
  <si>
    <t>Matériaux, Technologie Des Systèmes Énergétiques Et Environnement</t>
  </si>
  <si>
    <t>مواد، تكنولوجيا أنظمة الطاقة و البيئة</t>
  </si>
  <si>
    <t>مخبر الرياضيات و العلوم التطبيقية</t>
  </si>
  <si>
    <t>Patrimoine Culturel, Linguistique Et Littérature Dans Les Régions Du Sud Algérien</t>
  </si>
  <si>
    <t>مخبر التراث الثقافي واللغوي و الأدبي بالجنوب الجزائري</t>
  </si>
  <si>
    <t>U. Jijel</t>
  </si>
  <si>
    <t>Université_de_Jijel_Mohammed_Seddik_Ben_Yahia</t>
  </si>
  <si>
    <t>Analyse, Optimisation et Traitement de l’Information</t>
  </si>
  <si>
    <t>تحليل، تحسين و معالجة المعلومة</t>
  </si>
  <si>
    <t>مخبر الآلية بجيجل</t>
  </si>
  <si>
    <t>مخبر البیولوجیا الجزیئیة و الخلویة</t>
  </si>
  <si>
    <t>مخبر البيوتكنولوجيا، المحيط و الصحة</t>
  </si>
  <si>
    <t>مخبر بحث البناء والمحيط</t>
  </si>
  <si>
    <t>مخبر الدراسات في القانون البنكي والمالي</t>
  </si>
  <si>
    <t>Économie D’Organisations Et Développement Durable</t>
  </si>
  <si>
    <t>اقتصاد المنظمات والتنمية المستدامة</t>
  </si>
  <si>
    <t>Electrotechnique Et D'Électronique Industrielle</t>
  </si>
  <si>
    <t>مخبر الالكتروتقني و الالكترونيك الصناعي</t>
  </si>
  <si>
    <t>مخبر الطاقوية التطبيقية و المواد</t>
  </si>
  <si>
    <t>مخبر الطاقات المتجددة</t>
  </si>
  <si>
    <t>الفحص غير التهديمي</t>
  </si>
  <si>
    <t>مخبر التفاعلالات بين المواد والمحيط</t>
  </si>
  <si>
    <t>مخبر دراسة المواد</t>
  </si>
  <si>
    <t>مخبر الهندسة المدنية و البيئة</t>
  </si>
  <si>
    <t>مخبر الهندسة الجيولوجية</t>
  </si>
  <si>
    <t>Langue Et Analyse Du Discours</t>
  </si>
  <si>
    <t>اللغة و تحليل الخطاب</t>
  </si>
  <si>
    <t>مخبر المواد: إعدادات-خصائص-تطبيقات</t>
  </si>
  <si>
    <t>مخبر الرياضيات و تطبيقات الرياضيات</t>
  </si>
  <si>
    <t>مخبر الرياضيات المجردة و المطبقة</t>
  </si>
  <si>
    <t>مخبر الميكاترونيك</t>
  </si>
  <si>
    <t>مخبر الصيدلة و الكيمياء النباتية</t>
  </si>
  <si>
    <t>مخبر فيزياء المادة المكثفة والمواد النانومترية</t>
  </si>
  <si>
    <t>مــــخبر فيزياء الإشعاع وتطبيقاته</t>
  </si>
  <si>
    <t>مخبرالفيزياء النظرية</t>
  </si>
  <si>
    <t>Pluridisciplinaire Des Sciences Humaines Et Sociales Appliquées Pour Le Développement</t>
  </si>
  <si>
    <t>المختبر المتعددة التخصصات في العلوم الإنسانية والاجتماعية التطبيقية من أجل التنمية</t>
  </si>
  <si>
    <t>Protection Et La Promotion De La Famille Et Des Droits De La Femme Et De L’Enfant</t>
  </si>
  <si>
    <t>حماية وترقية الأسرة وحقوق المرأة والطفل</t>
  </si>
  <si>
    <t>Psychologie Et Éducation Et Questions De Société</t>
  </si>
  <si>
    <t>علم النفس والتربية وقضايا المجتمع</t>
  </si>
  <si>
    <t>Sociolinguistique, Socio-Didactique Et Socio-Littérature</t>
  </si>
  <si>
    <t>مخبر البحث في الدراسات السوسيو - لغوية، السوسيو- تعليمية والسوسيو - أدبية</t>
  </si>
  <si>
    <t>مخبر علم السموم الجزيئية</t>
  </si>
  <si>
    <t>U. Khemis Miliana</t>
  </si>
  <si>
    <t>Université_de_Khemis_Miliana_Djilali_Bounaama</t>
  </si>
  <si>
    <t>التنمية المحلية و المقاولتية في ولاية عين الدفلى</t>
  </si>
  <si>
    <t>الماء ٬ الصخور و النباتات</t>
  </si>
  <si>
    <t>الاقتصاد الرقمي في الجزائر</t>
  </si>
  <si>
    <t>مخبر الطاقة و الأنظمة الذكية</t>
  </si>
  <si>
    <t>الموانع الصناعية٬قياسات و تطبيقات</t>
  </si>
  <si>
    <t>Industrie, Évolution Organisationnelle Des Entreprises Et Innovation</t>
  </si>
  <si>
    <t>الصناعة، التطور التنظيمي للمؤسسات والإبداع</t>
  </si>
  <si>
    <t>La Sécurité Nationale Algérienne "Enjeux Défis"</t>
  </si>
  <si>
    <t>مخبر الأمن القومي الجزائري "الرهانات والتحديات"</t>
  </si>
  <si>
    <t>Les Institutions Algériennes À Travers Les Âges Et Leurs Rôles Dans Le Développement National</t>
  </si>
  <si>
    <t>المؤسسات الجزائرية عبر التاريخ ودورها في التنمية الوطنية</t>
  </si>
  <si>
    <t>Médias, Opinion Publique Et Industrie Des Valeurs</t>
  </si>
  <si>
    <t>الإعلام و الرأي العام و صناعة القيم</t>
  </si>
  <si>
    <t>نظام الحالة المدنية</t>
  </si>
  <si>
    <t>الإنتاج الفلاحى والتثمين المستدام للموارد الطبيعية</t>
  </si>
  <si>
    <t>Régime Juridique Des Contrats Et Des Actes Dans Le Droit Privé</t>
  </si>
  <si>
    <t>النظام القانوني للعقود و التصرفات في القانون الخاص</t>
  </si>
  <si>
    <t>Sport De La Santé Et De La Performance</t>
  </si>
  <si>
    <t>الرياضة، الصحة و الأداء</t>
  </si>
  <si>
    <t>مخبر تثمين المواد الطبيعية</t>
  </si>
  <si>
    <t>U. Khenchela</t>
  </si>
  <si>
    <t>Université_de_Khenchela_Abbas_Laghrour</t>
  </si>
  <si>
    <t>Biotechnologie, Eau, Environnement Et Santé</t>
  </si>
  <si>
    <t>بيوتكنولوجيا، ماء، محيط و صحة</t>
  </si>
  <si>
    <t>مخبر المجسات والالات و التسق</t>
  </si>
  <si>
    <t>Incubateurs D'Entreprises Et Développement Local</t>
  </si>
  <si>
    <t>حاضنة المؤسسات و التنمية المحلية</t>
  </si>
  <si>
    <t>Ingénierie Des Connaissances Et Sécurité Informatique</t>
  </si>
  <si>
    <t>مخبر بحث هندسة المعارف و الأمن المعلوماتي</t>
  </si>
  <si>
    <t>Ingénierie Et Sciences Des Matériaux Avancés</t>
  </si>
  <si>
    <t>هندسة وعلوم المواد المتقدمة</t>
  </si>
  <si>
    <t>Recherche Juridiques, Politiques Et Charia</t>
  </si>
  <si>
    <t>مخبر البحوث القانونية، السياسية والشرعية</t>
  </si>
  <si>
    <t>Structures, Propriétés Et Interactions Inter Atomiques</t>
  </si>
  <si>
    <t>مخبر البنايات و الخصائص و التجاذبات البين ذرية</t>
  </si>
  <si>
    <t>U. Formation Continue</t>
  </si>
  <si>
    <t>Université_de_la_Formation_Continue</t>
  </si>
  <si>
    <t>Ingénierie Pédagogique Moderne De L’Enseignement Et La Formation Continue, Conformément À La Stratégie Nationale De Développement Des Ressources Humaines</t>
  </si>
  <si>
    <t>الهندسة البيداغوجية الحديثة للتعليم والتكوين المتواصل وفق الإستراتيجية الوطنية لتنمية للموارد البشرية</t>
  </si>
  <si>
    <t>U. Laghouat</t>
  </si>
  <si>
    <t>Université_de_Laghouat_Amar_Telidji</t>
  </si>
  <si>
    <t>التحليل والتحكم في أنظمة الطاقة والشبكات الكهربائية</t>
  </si>
  <si>
    <t>Autonomisation Sociale Et Développement Durable Dans L'Environnement Désertique</t>
  </si>
  <si>
    <t>التمكين الاجتماعي و التنمية المستدامة في البيئة الصحراوية</t>
  </si>
  <si>
    <t>Counseling Psychologique Et Développement Des Outils De Mesures Dans Le Milieu Scolaire</t>
  </si>
  <si>
    <t>مخبر الإرشاد النفسي وتطوير أدوات القياس في الوسط المدرسي</t>
  </si>
  <si>
    <t>Droit Et Sciences Politiques</t>
  </si>
  <si>
    <t>الحقوق والعلوم السياسية</t>
  </si>
  <si>
    <t>مخبر دراسات التنمية الاقتصادية</t>
  </si>
  <si>
    <t>دراسة و تطوير المواد نصف النواقل و الكهربائية العازلة</t>
  </si>
  <si>
    <t>Etudes Islamiques Et Linguistiques</t>
  </si>
  <si>
    <t>مخبر الدراسات الإسلامية واللغوية</t>
  </si>
  <si>
    <t>مخبر البحث للهندسة المدنية</t>
  </si>
  <si>
    <t>مخبر هندسة الطرائق</t>
  </si>
  <si>
    <t>الإعلام الآلي و الرياضيات</t>
  </si>
  <si>
    <t>مخبر اللغة العربية و أدابها</t>
  </si>
  <si>
    <t>Les Dimensions Des Savoirs Et Des Perceptions Pratiques Des Sciences De L’Entraînement Sportif Visions Et Approches Pluridisciplinaires</t>
  </si>
  <si>
    <t>الأبعاد المعرفية والتصورات التطبيقية لعلوم التدريب الرياضي من خلال مقاربات متعددة</t>
  </si>
  <si>
    <t>مخبر اللسانيات التقابلية وخصائص اللغات</t>
  </si>
  <si>
    <t>اللسانيات التداولية وتحليل الخطاب الأدبي</t>
  </si>
  <si>
    <t>مخبر المواد وإعادة تأھيل الھياكل</t>
  </si>
  <si>
    <t>مخبر الرياضياث البحتة و التطبيقية</t>
  </si>
  <si>
    <t>مخبر الميكانيك</t>
  </si>
  <si>
    <t>مخبر فيزياء وكيمياء المواد</t>
  </si>
  <si>
    <t>مـخـبــر البحث في المــوارد المــائية٬ التـــربــة و البيــــئـــة</t>
  </si>
  <si>
    <t>Santé Psychique</t>
  </si>
  <si>
    <t>مخبر الصحة النفسية</t>
  </si>
  <si>
    <t>علوم اللسان</t>
  </si>
  <si>
    <t>مخبر العلوم الإقتصادية والتسيير</t>
  </si>
  <si>
    <t>مخـــبر العلـــوم الأســاسيــة</t>
  </si>
  <si>
    <t>مخبر شبه المواصلات و المواد الوظيفية</t>
  </si>
  <si>
    <t>مخبر الإتـصـالات الإشارات و الأنـظـمة</t>
  </si>
  <si>
    <t>U. M'sila</t>
  </si>
  <si>
    <t>Université_de_M_sila__Mohamed_Boudiaf</t>
  </si>
  <si>
    <t>تحليل الإشارات والأنظمة</t>
  </si>
  <si>
    <t>التحليل الدالي وهندسة الفضاءات</t>
  </si>
  <si>
    <t>مخبر التعلم والتحكم الحركي</t>
  </si>
  <si>
    <t>الإتصال والمجتمع</t>
  </si>
  <si>
    <t>تنمية الجيو مواد</t>
  </si>
  <si>
    <t>Etude Linguistique Théorique Et Pratique</t>
  </si>
  <si>
    <t>الدراسة اللغوية النظرية والتطبيقية</t>
  </si>
  <si>
    <t>Etudes Anthropologiques Et Problématiques Sociaux</t>
  </si>
  <si>
    <t>الدراسات الأنثروبولوجية و المشكلات الإجتماعية</t>
  </si>
  <si>
    <t>Etudes Et De Recherches En Droit, Famille Et Développement Administratif</t>
  </si>
  <si>
    <t>مخبر الدراسات و البحوث في القانون و الأسرة و التنمية الإدارية</t>
  </si>
  <si>
    <t>Études Et Des Recherches Islamique Et Juridique Et Économie Islamique</t>
  </si>
  <si>
    <t>الدراسات والبحوث الإسلامية والقانونية والاقتصاد الإسلامي</t>
  </si>
  <si>
    <t>مخبر الدراسات والبحث في الثورة الجزائرية</t>
  </si>
  <si>
    <t>مخبر الدراسات التاريخية و السوسيولوجيا للتغييرات الإجتماعية و الاقتصادية</t>
  </si>
  <si>
    <t>الهندسة الكهربائية</t>
  </si>
  <si>
    <t>المهارات الحياتية</t>
  </si>
  <si>
    <t>مخبر المواد وميكانيك المنشآت</t>
  </si>
  <si>
    <t>مخبر المواد غير العضوية</t>
  </si>
  <si>
    <t>مخبر الرياضيات البحتة و التطبيقية</t>
  </si>
  <si>
    <t>مخبر أبحاث العلوم السياسية الجديدة</t>
  </si>
  <si>
    <t>Physique Des Matériaux Et Ses Applications</t>
  </si>
  <si>
    <t>فيزياء المواد وتطبيقاتها</t>
  </si>
  <si>
    <t>فيزياء و كيمياء المواد</t>
  </si>
  <si>
    <t>تخطيط الموارد البشرية ورفع مستوى الأداء</t>
  </si>
  <si>
    <t>الشعرية الجزائرية</t>
  </si>
  <si>
    <t>مخبر برامج الأنشطة البدنية والرياضية المكيفة</t>
  </si>
  <si>
    <t>سيميولوجيا المسرح بين النظرية والتطبيق</t>
  </si>
  <si>
    <t>Sociologie De La Qualité Du Service Public</t>
  </si>
  <si>
    <t>سوسيولوجية جودة الخدمة العمومية</t>
  </si>
  <si>
    <t>الاستراتيجيات والسياسات الاقتصادية في الجزائر</t>
  </si>
  <si>
    <t>مخبر التقنيات العمرانية و المحيط</t>
  </si>
  <si>
    <t>Ville, Environnement, Société Et Développement Durable</t>
  </si>
  <si>
    <t>المدينة ، البيئة، المجتمع و التنمية المستدامة</t>
  </si>
  <si>
    <t>U. Mascara</t>
  </si>
  <si>
    <t>Université_de_Mascara_Mustapha_Stambouli</t>
  </si>
  <si>
    <t>Analyse, Prospective Et Développement Des Emplois Et Des Compétences</t>
  </si>
  <si>
    <t>تحليل و استشراف و تطوير الوظائف و الكفاءات</t>
  </si>
  <si>
    <t>التحويل البيولوجي ٬ الهندسة الميكروبيولوجية و الأمن الصحي</t>
  </si>
  <si>
    <t>الكيمياء العضوية،الجزيئات الكبيرة و المواد</t>
  </si>
  <si>
    <t>مخبر الكيمياء الفيزيائية للبيوجزيئات و الوصلات البيولوجية</t>
  </si>
  <si>
    <t>Génie Des Procédés Et Chimie Des Solutions</t>
  </si>
  <si>
    <t>مخبر هندسة الطرائق و كيمياء المحاليل</t>
  </si>
  <si>
    <t>علم المحيط وتنمية المساحات</t>
  </si>
  <si>
    <t>Géomatique, Écologie Et Environnement</t>
  </si>
  <si>
    <t>الإعلام الجغرافي الآلي، البیئة والمحیط</t>
  </si>
  <si>
    <t>هندسة برامج اللغات في شعب التخصص</t>
  </si>
  <si>
    <t>Législation En Droit Économique</t>
  </si>
  <si>
    <t>مخبر البحث في تشريعات القانون الإقتصادى</t>
  </si>
  <si>
    <t>Linguistique Arabe Et Analyse Des Textes</t>
  </si>
  <si>
    <t>اللسانيات العربية وتحليل النصوص</t>
  </si>
  <si>
    <t>تسيير الجماعات المحلية و التنمية المحلية</t>
  </si>
  <si>
    <t>المواد والتطبيقات والبيئة</t>
  </si>
  <si>
    <t>مخبر المناهج النقدية المعاصرة وتحليل الخطاب</t>
  </si>
  <si>
    <t>الأدوات القانونية للسياسة العقارية</t>
  </si>
  <si>
    <t>مخبر الفيزياء الكمية للمادة و تشكيل النماذج الرياضية</t>
  </si>
  <si>
    <t>مخبر المؤسسات الصغيرة و المتوسطة بحث و ابداع</t>
  </si>
  <si>
    <t>البحوث الإجتماعية والتاريخية</t>
  </si>
  <si>
    <t>مخبر علوم و تقنيات المياه</t>
  </si>
  <si>
    <t>مخبر البحث حول الأنظمة البيولوجية و الجيوماتيك</t>
  </si>
  <si>
    <t>U. Médéa</t>
  </si>
  <si>
    <t>Université_de_Médéa_Yahia_Farès</t>
  </si>
  <si>
    <t>مخبر بيو المواد و ظواهر النقل</t>
  </si>
  <si>
    <t>التنمية المحلية المستدامة</t>
  </si>
  <si>
    <t>مخبر تعليمية اللغة و النصوص</t>
  </si>
  <si>
    <t>Économie Appliquée Au Développement</t>
  </si>
  <si>
    <t>الاقتصاد التطبيقي في التنمية</t>
  </si>
  <si>
    <t>Électrotechnique Et Automatique</t>
  </si>
  <si>
    <t>الكهروتقنية و الآليات</t>
  </si>
  <si>
    <t>الدراسات التاريخية المتوسطية عبر العصور</t>
  </si>
  <si>
    <t>Études Terminologiques Et Lexicographiques</t>
  </si>
  <si>
    <t>الدراسات المصطلحية والمعجمية</t>
  </si>
  <si>
    <t>اللغة وفن التواصل</t>
  </si>
  <si>
    <t>Macroéconomie Et Finance Internationale</t>
  </si>
  <si>
    <t>الاقتصاد الكلي و المالية الدولية</t>
  </si>
  <si>
    <t>Matériaux Et Environnement (Ex: Procédés De Traitement Et Recyclage Des Rejets)</t>
  </si>
  <si>
    <t>مخبر المواد و البيئة</t>
  </si>
  <si>
    <t>مخبر الميكانيك، الفيزياء والنمذجة الرياضية</t>
  </si>
  <si>
    <t xml:space="preserve">مخبر فيزياء التقنيات التجريبية وتطبيقاتها </t>
  </si>
  <si>
    <t>Psychologie Et Sociologie</t>
  </si>
  <si>
    <t>البحوث النفسية و الاجتماعية</t>
  </si>
  <si>
    <t>مخبر السيادة والعولمة</t>
  </si>
  <si>
    <t>مخبر الأنظمة الإلكترونية المتقدمة</t>
  </si>
  <si>
    <t>U. Mostaganem</t>
  </si>
  <si>
    <t>Université_de_Mostaganem_Abdelhamid_Ibn_Badis</t>
  </si>
  <si>
    <t>تحليل المعطيات الكمية و الكيفية للسلوكات النفسية و الإجتماعية</t>
  </si>
  <si>
    <t>التنوع البيولوجي و الحفاظ على المياه و التربة</t>
  </si>
  <si>
    <t>Construction, Transport Et Protection De L'Environnement</t>
  </si>
  <si>
    <t>البناء ، النقل و حماية البيئة</t>
  </si>
  <si>
    <t>Dialogue Des Civilisations Et De La Diversité Culturelle Et Philosophie De La Paix</t>
  </si>
  <si>
    <t>حوار الحضارات والتنوع الثقافي وفلسفة السلم</t>
  </si>
  <si>
    <t>تعليمة مشاريع التكوين و تصور المناهج الدراسية</t>
  </si>
  <si>
    <t>Dimensions Socio Pragmatique Et Pragma Linguistique Dans Les Manuels Scolaires De Langues Étrangères En Algérie</t>
  </si>
  <si>
    <t>البعد السوسيو تداولي والتداول اللساني في مناهج التعليم للغات الأجنبية في الجزائر</t>
  </si>
  <si>
    <t>Droit Constitutionnel Et La Bonne Gouvernance</t>
  </si>
  <si>
    <t>القانون الدستوري و الحكم الراشد</t>
  </si>
  <si>
    <t>Droit De L'Homme Et Libertés Publiques</t>
  </si>
  <si>
    <t>حقوق الإنسان و الحريات العامة</t>
  </si>
  <si>
    <t>Droit De Travail Et L’Emploi</t>
  </si>
  <si>
    <t>قانون العمل والتشغيل</t>
  </si>
  <si>
    <t>القانون العقاري و البيئة</t>
  </si>
  <si>
    <t>مخبر القانون الدولي للتنمية المستدامة</t>
  </si>
  <si>
    <t>ديناميكية الإقتصاد الكلي والتغيرات الهيكيلة</t>
  </si>
  <si>
    <t>تطوير وتوصيف فزيائي ميكانيكي و سبائكي للمواد</t>
  </si>
  <si>
    <t>الهرومغناطيس و الضوئيات المفيدة</t>
  </si>
  <si>
    <t>Environnement Linguistique Et Usages De La Langue Française En Algérie : Une Observation Quantitative</t>
  </si>
  <si>
    <t>المحيط اللغوي وإستعمالات اللغة الفرنسية في الجزائر: معالجة كمية</t>
  </si>
  <si>
    <t>Esthétiques Visuelles Dans Les Pratiques Artistiques Algériennes</t>
  </si>
  <si>
    <t>الجماليات البصرية في الممارسات الفنية الجزائرية</t>
  </si>
  <si>
    <t>Etudes Du Genres, Langues Et Diversités Sociolinguistiques</t>
  </si>
  <si>
    <t>دراسات النوع البشري اللغات والتنوع السوسيولغوي</t>
  </si>
  <si>
    <t>Etudes En Communication, Information Et Analyse Du Discours</t>
  </si>
  <si>
    <t>مخبر الدراسات الاتصالية والإعلامية وتحليل الخطاب</t>
  </si>
  <si>
    <t>الدراسات اللغوية والأدبية في الجزائر، من العهد التركي إلى نهاية القرن العشرين</t>
  </si>
  <si>
    <t>Le Sacré, Expressions Et Représentations</t>
  </si>
  <si>
    <t>المقدس ، تعبيرات و تمثلات</t>
  </si>
  <si>
    <t>مخبر مواد و طرق البناء</t>
  </si>
  <si>
    <t>الرياضيات البحتة و التطبيقية</t>
  </si>
  <si>
    <t>مخبر الميكروبيولوجيا وبيولوجيا النبات</t>
  </si>
  <si>
    <t>الكائنات الحية الدقيقة النافعة ، والأغديةالوظيفية والصحة</t>
  </si>
  <si>
    <t>مخبر النمذجة العددية والتجريبية للظواهر الميكانيكية</t>
  </si>
  <si>
    <t>Néo-Khaldounisme, Institutions Sociales Et Pouvoir</t>
  </si>
  <si>
    <t>الخـلـدونيــــة الجــــــديدة والمؤسسات العمرانية والسلطة</t>
  </si>
  <si>
    <t>Optimisation Des Programmes D'Activité Physique Et Sportive : Enseignement Et Entraînement</t>
  </si>
  <si>
    <t>تقويم برامج النشاطات البدنية و الرياضية  : التعليم و التدريب</t>
  </si>
  <si>
    <t>Pharmacognosie Et Api-Phytothérapie</t>
  </si>
  <si>
    <t>مختبر العقاقير و العلاج بالنباتات الطبية</t>
  </si>
  <si>
    <t>الفلسفة والعلوم الإنسانية: المقاربات المعرفية والمنهجية</t>
  </si>
  <si>
    <t>فيزيولوجيا الحيوان التطبيقية</t>
  </si>
  <si>
    <t>Politique Industrielle Et Développement Des Échanges Extérieurs</t>
  </si>
  <si>
    <t>السياسات الصناعية وتنمية المبادلات الخارجية</t>
  </si>
  <si>
    <t>Politiques De Développement Et Transition Énergétique En Algérie</t>
  </si>
  <si>
    <t>السيـاسـات التنمـويـة والانتـقـال الطـاقـوي فــي الجـزائـر</t>
  </si>
  <si>
    <t>حماية النباتات</t>
  </si>
  <si>
    <t>Protection, Valorisation Des Ressources Marines Littorales Et Systématique Moléculaire</t>
  </si>
  <si>
    <t>حماية، تثمين و التصنيف الجزيئي للموارد البحرية الساحلية</t>
  </si>
  <si>
    <t>مخبر بحت في العلوم المطبقة في حركة الإنسان</t>
  </si>
  <si>
    <t>العلوم و تقنيات البيئة و التثمين</t>
  </si>
  <si>
    <t>علوم و تقنيات الإنتاج الحيواني</t>
  </si>
  <si>
    <t>إشـــــــارات و أنظمة</t>
  </si>
  <si>
    <t>Stratégie De Transition Pour Une Économie Verte</t>
  </si>
  <si>
    <t>إستراتيجية التحول إلى اقتصاد أخضر</t>
  </si>
  <si>
    <t>مخبربنية وتحضير و تطبيقات المواد الجزيئية</t>
  </si>
  <si>
    <t>مخبر التكنولوجيا الغذائية و التغذية</t>
  </si>
  <si>
    <t>Technologie Et Propriétés Du Solide</t>
  </si>
  <si>
    <t>التكنولوجيا وخصائص المادة الصلبة</t>
  </si>
  <si>
    <t>تثمينين المواد</t>
  </si>
  <si>
    <t>U. Ouargla</t>
  </si>
  <si>
    <t>Université_de_Ouargla_Kasdi_Merbah</t>
  </si>
  <si>
    <t>Applications Quantitatives En Sciences Économiques Et Financières</t>
  </si>
  <si>
    <t>مخبر التطبيقات الكمية في العلوم الاقتصادية والمالية</t>
  </si>
  <si>
    <t>بيوجيوكيمياء الأوساط الصحراوية</t>
  </si>
  <si>
    <t>مخبر الموارد الحيوية الصحراوية : المحافظة و تثمين</t>
  </si>
  <si>
    <t>النقد العربي ومصطلحاته</t>
  </si>
  <si>
    <t>مخبر تطوير الطاقات الجديدة و المتجددة في المناطق الجافة و الصحراوية</t>
  </si>
  <si>
    <t>Dynamique, Interaction Et Réactivité Des Systèmes</t>
  </si>
  <si>
    <t>ديناميك، التأثيرات وتفاعلية الأنظمة</t>
  </si>
  <si>
    <t>مخبر إقتصاد المنظمات والبيئة الطبيعية</t>
  </si>
  <si>
    <t>English Language, Littérature</t>
  </si>
  <si>
    <t>لغة و ادب إنجليزي و ترجمة و إنتاج المعرفة</t>
  </si>
  <si>
    <t>متطلبات تأهيل وتنمية الاقتصاديات النامية في ظل الإنفتاح الاقتصادي العالمي</t>
  </si>
  <si>
    <t>استغلال وثتمين الموارد الطبيعية في المناطق الجافة</t>
  </si>
  <si>
    <t>التمويل مالية الأسواق ومالية المؤسسة</t>
  </si>
  <si>
    <t>فرنسية الكتابات الجامعية</t>
  </si>
  <si>
    <t>هندسة المياه والبيئة في الوسط الصحراوي</t>
  </si>
  <si>
    <t>مخبر جيولوجيا الصحراء</t>
  </si>
  <si>
    <t>Intelligence Artificielle Et Des Technologies De L'Information</t>
  </si>
  <si>
    <t>الذكاء الإصطناعي و تكنولوجيا المعلومات</t>
  </si>
  <si>
    <t>La Neuropsychologie Et Troubles : Cognitives Et Socio-Affectives</t>
  </si>
  <si>
    <t>علم النفس العصبي و الإطرابات : المعرفة ’ السوسيو عاطفة</t>
  </si>
  <si>
    <t>Le Rôle De L'Université Et Les Entreprises Économiques Dans Le Développement Local Durable</t>
  </si>
  <si>
    <t>مخبر دور الجامعة والمؤسسة في التنمية المحلية المستدامة</t>
  </si>
  <si>
    <t>المكامن الجوفية البترولية٬ الغازية والمائية</t>
  </si>
  <si>
    <t>اللسانيات النصية وتحليل الخطاب</t>
  </si>
  <si>
    <t>التراث اللغوي و الأدبي في الجنوب الشرقي الجزائري</t>
  </si>
  <si>
    <t>أداء المؤسسات و الإقتصاديات في ظل العولمة</t>
  </si>
  <si>
    <t>Phœniciculture</t>
  </si>
  <si>
    <t>مخبر البحث في زراعة النخيل</t>
  </si>
  <si>
    <t>الممارسات النفسية و التربوية في عملية التعلم و التعليم الصفي</t>
  </si>
  <si>
    <t>مخبر المحافظة على الأنظمة الایكولوجیة في المناطق الجافة و الشبه جافة</t>
  </si>
  <si>
    <t>مخبر علم النفس وجودة الحياة</t>
  </si>
  <si>
    <t>Qualité Des Programmes En Éducation Spécialisée Et L'Enseignement Adapté</t>
  </si>
  <si>
    <t>مخبر جودة البرامج في التربية الخاصة والتعليم المكيف</t>
  </si>
  <si>
    <t>مخبر الإشعاع و البلازما و فيزياء السطوح</t>
  </si>
  <si>
    <t>علوم وتقنيات النشاطات البدنية والرياضية</t>
  </si>
  <si>
    <t>تحول التشكلات الاجتماعية و أثرها على الهوية و الفعل الاجتماعي للمجتمعات في طريق النمو</t>
  </si>
  <si>
    <t>Transition Politico-Économique Et Social Dont Le Cas De L'Algérie</t>
  </si>
  <si>
    <t>التحول السياسي و الاقتصادي والاجتماعي في التجربة الجزائرية</t>
  </si>
  <si>
    <t>تثمين و ترقية الموارد الصحراوية</t>
  </si>
  <si>
    <t>U. Oum El Bouaghi</t>
  </si>
  <si>
    <t>Université_de_Oum_El_Bouaghi_Larbi_Ben_M_hidi</t>
  </si>
  <si>
    <t>مخبر الجزيئات الحيوية النباتية وتحسين النبات</t>
  </si>
  <si>
    <t>الكيمياء التطبيقية و تكنولوجيا المواد</t>
  </si>
  <si>
    <t>مخبــــــــــــــــــــر المركبات النشيطة و المواد</t>
  </si>
  <si>
    <t>مخبر المحاسبة،المالية،الجباية و التأمين</t>
  </si>
  <si>
    <t>Computer Science’S Complex Systems</t>
  </si>
  <si>
    <t>مخبر البحث في الأنظمة المعلوماتية المركبة</t>
  </si>
  <si>
    <t>Didactique De La Langue Arabe Et Du Texte Littéraire Dans Le Système D’Enseignement Algérien : (Objectif Et Réalité)</t>
  </si>
  <si>
    <t xml:space="preserve">تعليمية اللغة العربية و النص الأدبي في النظام التعليمي الجزائري - الواقع و المأمول 
</t>
  </si>
  <si>
    <t>Génie Électrique Automatique</t>
  </si>
  <si>
    <t>الهندسة الكهربائية و الآلية</t>
  </si>
  <si>
    <t>Innovation Et Ingénierie Financières</t>
  </si>
  <si>
    <t>الابتكار و الهندسة المالية</t>
  </si>
  <si>
    <t>مخبـــــر المواد وبنية الأنظمة الإلكتروميكانيكية وو ثوقيتها</t>
  </si>
  <si>
    <t>الموارد الطبيعية وتهيئة الأوساط الحساسة</t>
  </si>
  <si>
    <t>Sciences Analytiques Matériaux Et Environnement</t>
  </si>
  <si>
    <t>العلوم التحليلية المواد و المحيط</t>
  </si>
  <si>
    <t>Systèmes Dynamiques Et Contrôle</t>
  </si>
  <si>
    <t>مخبر أنطمة التحريك والمراقبة</t>
  </si>
  <si>
    <t>U. Saida</t>
  </si>
  <si>
    <t>Université_de_Saida_Tahar_Moulay</t>
  </si>
  <si>
    <t>Bio Toxicologie, Pharmacognosie Et Valorisation Biologiques Des Plantes</t>
  </si>
  <si>
    <t>علم التسمم البيولوجي التداوي بالأعشاب و التثمين البيولوجي للنبات</t>
  </si>
  <si>
    <t>مخبر تطوير للبحث في العلوم الاجتماعية والإنسانية</t>
  </si>
  <si>
    <t>Didactique Du Fos (Français Sur Objectifs Spécifiques)</t>
  </si>
  <si>
    <t>تعلمية اللغة الفرنسية بآهداف خاصة</t>
  </si>
  <si>
    <t>Etudes Juridiques Comparées</t>
  </si>
  <si>
    <t>الدراسات القانونية المقارنة</t>
  </si>
  <si>
    <t>مخبر الدراسات الفيزيائية والكيميائية</t>
  </si>
  <si>
    <t>Génie Électrotechnique</t>
  </si>
  <si>
    <t>مخبر الهندسة الإلكتروتقنية</t>
  </si>
  <si>
    <t>هـنـدسـة تحليل مراقبة و تطبيقات</t>
  </si>
  <si>
    <t>Gestion Des Connaissances Et Données Complexes</t>
  </si>
  <si>
    <t>تسيير المعلومات و المعطيات المعقدة</t>
  </si>
  <si>
    <t>مخبر اللّسانيات والتّرجمة</t>
  </si>
  <si>
    <t>إدارة و تقييم أداء المؤسسات</t>
  </si>
  <si>
    <t>النماذج العشوائية والإحصاء والتطبيقاته</t>
  </si>
  <si>
    <t>Modélisation Et Méthodes De Calculs</t>
  </si>
  <si>
    <t>مخبر تشكيل النماذج و طرق الحساب</t>
  </si>
  <si>
    <t>Protection Des Droits De L'Homme Entre Les Textes Internationaux Et Nationaux Et Leurs Effectivités En Algérie</t>
  </si>
  <si>
    <t>مخبر حماية حقوق الإنسان بين النصوص الدولية والنصوص الوطنية وواقعها في الجزائر</t>
  </si>
  <si>
    <t>الموارد المائية والبيئة</t>
  </si>
  <si>
    <t>السوسيولسانيات و تحليل الخطاب</t>
  </si>
  <si>
    <t>تكنولوجيا الإتصالات</t>
  </si>
  <si>
    <t>Traduction Et Interprétation Au Sein De La Communication Multilingue</t>
  </si>
  <si>
    <t>الترجمة و التأويل في ظل التواصل متعددة اللغات</t>
  </si>
  <si>
    <t>U. Sétif-1-</t>
  </si>
  <si>
    <t>Université_de_Sétif_1_Ferhat_Abbes</t>
  </si>
  <si>
    <t>مخبر تحسين و تطوير الإنتاج النباتي و الحيواني</t>
  </si>
  <si>
    <t>مخبر الهندسة المعمارية للبحر الأبيض المتوسط</t>
  </si>
  <si>
    <t>مخبـــــــــــــــــــــــر الآليـــــــــــــــــــــــــة</t>
  </si>
  <si>
    <t>مخبر البيوكيمياء التطبيقية :حروق و نشاطات الصيدلانية البيولوجية من المواد الطبيعية</t>
  </si>
  <si>
    <t>Chimie Ingénierie Moléculaire Et Nano Structures</t>
  </si>
  <si>
    <t>الكيمياء، الهندسة الجزيئية و المواد النانومترية</t>
  </si>
  <si>
    <t>نمو و تخصيص نصف النواقل الجديدة</t>
  </si>
  <si>
    <t>معايرة وتحليل وخصوصيتها بدقة عالية</t>
  </si>
  <si>
    <t>تحضير مواد جديدة و تخصيصها</t>
  </si>
  <si>
    <t>مخبر كهروكيمياء المواد الجزيئية و المعقدات</t>
  </si>
  <si>
    <t>الكهروكيمياء و المواد</t>
  </si>
  <si>
    <t>مخبر الإلكتروكيمياء و الهندسة الجزيئية والحفز ريدوكس</t>
  </si>
  <si>
    <t>إلـكـــترونــيــك الإسـتطــاعة و التحكــم الصـناعـــي</t>
  </si>
  <si>
    <t>الطاقوية و كهروكيمياء المواد الصلبة</t>
  </si>
  <si>
    <t>مخبر دراسة السطوح و السطوح البينية للمواد الصلبة</t>
  </si>
  <si>
    <t>تقييم أسواق رؤوس الأموال الجزائرية وأفاق تطويرها في ظل العولمة</t>
  </si>
  <si>
    <t>هندســة الطـرائق الكيميـائية</t>
  </si>
  <si>
    <t>الإسكان والبيئة</t>
  </si>
  <si>
    <t>مخبر الوسائل العلمية</t>
  </si>
  <si>
    <t>مخبر الأمراض القلب و الأوعية الدموية  الوراثية و الغذائية</t>
  </si>
  <si>
    <t>المواد اللمعدنية</t>
  </si>
  <si>
    <t>الرياضيات الأساسية و العددية</t>
  </si>
  <si>
    <t>مخبر ميكانيك الدقة التطبيقية</t>
  </si>
  <si>
    <t>مخبر علم الأحياء الدقيقة التطبيقي</t>
  </si>
  <si>
    <t>مخــبــر الـبــصـريـات الــتــطـبـيــقـيـة</t>
  </si>
  <si>
    <t>مخبر الإلكتروبصريات ومكوناتها</t>
  </si>
  <si>
    <t>الشراكة والإستثمار في المؤسسات الصغيرة والمتوسطة في المحيط الأورومغاربي - دراسة اقتصادية قانونية</t>
  </si>
  <si>
    <t>مخبـر الكيميـاء الفيزيائيـة للمبلمـرات العليـا</t>
  </si>
  <si>
    <t>مخـبـر فزيـاء و مـيــكانـيكـ الــمـواد الــمــعـدنـيـة</t>
  </si>
  <si>
    <t>الفيزياء الكمية و الأنظمة الديناميكية</t>
  </si>
  <si>
    <t>مخبر العلاج الطبيعي المطبق على الأمراض المزمنة</t>
  </si>
  <si>
    <t>مخبر تحضير’ تعديل و تطبيق المواد المبلمرة المتعددة الأطوار</t>
  </si>
  <si>
    <t>المشروع الحضري، المدينة و الإقليم</t>
  </si>
  <si>
    <t>نوعية الطاقة في الشبكات الكهربائية</t>
  </si>
  <si>
    <t>Réseaux Et Systèmes Distribués</t>
  </si>
  <si>
    <t>مخبر: الشبكات و الأنظمة الموزعة</t>
  </si>
  <si>
    <t>مخبر الصحة والبيئة في الهضاب العليا السطائفية</t>
  </si>
  <si>
    <t>مخبر الأنظمة الذكية</t>
  </si>
  <si>
    <t>Systèmes Photoniques Et Optique Non Linéaire</t>
  </si>
  <si>
    <t>الأنظمة الفطونية والبصريات اللاخطية</t>
  </si>
  <si>
    <t>المواد البارزة</t>
  </si>
  <si>
    <t>مخـــــبر تثمــــين المـــوارد البيــــــــولوجية الطبيعية</t>
  </si>
  <si>
    <t>U. Sétif-2-</t>
  </si>
  <si>
    <t>Université_de_Sétif_2_Mohamed_Lamine_Debaghine</t>
  </si>
  <si>
    <t>المثاقفة العربية في الأدب ونقده</t>
  </si>
  <si>
    <t>Approche Pragmatique Et Stratégies Du Discours</t>
  </si>
  <si>
    <t>المقاربة التداولية و استراتجيات الخطاب</t>
  </si>
  <si>
    <t>Dictionnaire Des Termes Linguistiques Et Rhétorique Dans L'Héritage Arabe Jusqu'À La Fin Du 7Éme Siècle H</t>
  </si>
  <si>
    <t>معجم المصطلحات اللغوية والبلاغية في التراث العربي حتى نهاية القرن 7 هجري</t>
  </si>
  <si>
    <t>Esthétiques Dans Les Études Littéraires Et Critiques</t>
  </si>
  <si>
    <t>الجماليات في الدراسات الأدبية و النقدية</t>
  </si>
  <si>
    <t>Etudes Et Recherche Sur Massacres Coloniaux</t>
  </si>
  <si>
    <t>دراسات و أبحاث حول مجازر الإستعمارية</t>
  </si>
  <si>
    <t>البحوث والدراسات في حقوق الإنسان</t>
  </si>
  <si>
    <t>L’Application Des Nouvelles Technologies Sur Le Droit</t>
  </si>
  <si>
    <t>تطبيق التكنولوجيات الحديثة على القانون</t>
  </si>
  <si>
    <t>مخبر مناهج النقد المعاصر وتحليل الخطاب</t>
  </si>
  <si>
    <t>Narratologie Et Systèmes Culturels</t>
  </si>
  <si>
    <t>السرديات و الإنسياق الثقافي</t>
  </si>
  <si>
    <t>Patrimoine Et Études Archéologiques</t>
  </si>
  <si>
    <t>التراث و الدراسات الأثرية</t>
  </si>
  <si>
    <t>مخبر علم النفس الاكلينيكي</t>
  </si>
  <si>
    <t>Sciences Des Activités Physiques Sportives Et Santé Publique</t>
  </si>
  <si>
    <t>علوم الأنشطة البدنية الرياضية والصحة العمومية</t>
  </si>
  <si>
    <t>Société Algérienne Contemporaine</t>
  </si>
  <si>
    <t>مخبر المجتمع الجزائري المعاصر</t>
  </si>
  <si>
    <t>Unité De Recherche : Dèveloppement Des Ressources Humaines</t>
  </si>
  <si>
    <t>وحدة البحث : تنمية الموارد البشرية</t>
  </si>
  <si>
    <t>U. Sidi Bel Abbès</t>
  </si>
  <si>
    <t>Université_de_Sidi_Bel_Abbès_Djilali_Liabès</t>
  </si>
  <si>
    <t>الجزائر: تاريخ ومجتمع في العصر الحديث والمعاصر</t>
  </si>
  <si>
    <t>Analyse Et Contrôle Des Équations Aux Dérivées Partielles</t>
  </si>
  <si>
    <t>تحليل وتحكم في المعادلات التفاضلية الجزئية</t>
  </si>
  <si>
    <t>Application Of Plasmas, Electrostatics And Electromagnetic Compatibility</t>
  </si>
  <si>
    <t>تطبيقات البلازما، الكهرباء الساكنة و التوافق الكهرومغناطيسي</t>
  </si>
  <si>
    <t>Biodiversité Végétale : Conservation Et Valorisation</t>
  </si>
  <si>
    <t>التنوع النباتي : محافظۃ و تٽمين</t>
  </si>
  <si>
    <t>مخبررياضيات البيولوجيا</t>
  </si>
  <si>
    <t>بيوتوكسيكولوجيا</t>
  </si>
  <si>
    <t>مخبر الكيمياء العضوية الفيزياء و الجزيئات الكبيرة</t>
  </si>
  <si>
    <t>مخبر النقد و الدراسات الأدبية و اللسانية</t>
  </si>
  <si>
    <t>مخبر بحث التنمية البيئية للفضاءات</t>
  </si>
  <si>
    <t>إنجاز و تبيان خصائص المواد</t>
  </si>
  <si>
    <t>Electromagnétisme Photonique Et Optronique</t>
  </si>
  <si>
    <t>الإلكترونيك و الرادار و الإتصالات اللاسلكية و الابترونيك</t>
  </si>
  <si>
    <t>مخبر البيئة و الصحة</t>
  </si>
  <si>
    <t>مخبر دراسة المواد و الوسائل الضوئية</t>
  </si>
  <si>
    <t>Études Orientales De Civilisation De L'Occident Musulman</t>
  </si>
  <si>
    <t>مخبر البحوث و الدراسات الإستشراقية في حضارة الغرب الإسلامي</t>
  </si>
  <si>
    <t>هندسة تطورية وأنظمة توزيع الإعلام</t>
  </si>
  <si>
    <t>المراقبة الذكية ونظام الاستطاعة الكهربائية</t>
  </si>
  <si>
    <t>تفاعل الشبكات الكهربائية- المحوّلات -الآلات</t>
  </si>
  <si>
    <t>النشاط العقاري</t>
  </si>
  <si>
    <t>مخبر الجزائر و الحوض الغربي للبحر الأبيض الـمتوسط</t>
  </si>
  <si>
    <t>النص المسرحي الجزائري جمع ودراسة في الأبعاد الفكرية والجمالية</t>
  </si>
  <si>
    <t>إدارة الابتكار و التسويق</t>
  </si>
  <si>
    <t>مخبرتسيير المؤسسات</t>
  </si>
  <si>
    <t>مخبر المواد التطبيقية</t>
  </si>
  <si>
    <t>مختبر للمواد المتقدمة والكيمياء الفيزيائية للبيئة والصحة</t>
  </si>
  <si>
    <t>مختبر المواد و الحفز</t>
  </si>
  <si>
    <t>مخبر المياه و الهدروميكانيك</t>
  </si>
  <si>
    <t>مخبرالمواد والأنظمة التفاعلية</t>
  </si>
  <si>
    <t>المواد المغناطيسية</t>
  </si>
  <si>
    <t>مخبر الرياضيات</t>
  </si>
  <si>
    <t>Matière Condensée Et Développement Durable</t>
  </si>
  <si>
    <t>مخبر المواد المكثفة و التنمية المستدامة</t>
  </si>
  <si>
    <t>ميكانيك الهياكل و الأجسام الصلبة</t>
  </si>
  <si>
    <t>مخبر الميكانيك فيزياء المواد</t>
  </si>
  <si>
    <t>ميكروبيولوجيا الجزﺌية الصحة و الدراسة البروتينة</t>
  </si>
  <si>
    <t>مخبر المكروالكترونيك التطبيقية</t>
  </si>
  <si>
    <t>مخبر المجهريات، ميكروتحليل المادة والتحليل الطيفي للجزيئات</t>
  </si>
  <si>
    <t>مخبر النمذجة والمحاكات متعدد القياسات</t>
  </si>
  <si>
    <t>مخبر البحوث ودراسات الفكر الإسلامي في الجزائر</t>
  </si>
  <si>
    <t>مختبر الكيمياء الفيزيائية للمواد المتقدمة</t>
  </si>
  <si>
    <t>مخبر فيزياء الحاسوبية للمواد</t>
  </si>
  <si>
    <t>Renouveau De La Recherche Dans La Didactique De La Langue Arabe Dans Le Système Éducatif Algérien</t>
  </si>
  <si>
    <t>تجديد البحث في تعليمية اللغة العربية في المنظومة التربوية الجزائرية</t>
  </si>
  <si>
    <t>Réseaux De Communication, Architecture Et Multimédia</t>
  </si>
  <si>
    <t>شبكة الإتصالات، هندسة الكمبيوتر و متعدد الأخبار</t>
  </si>
  <si>
    <t>المرافق العمومية و التنمية</t>
  </si>
  <si>
    <t>Simulation Et Modélisation En Sciences Des Matériaux</t>
  </si>
  <si>
    <t>مختبرالنمذجة والمحاكاة في علوم المواد</t>
  </si>
  <si>
    <t>مخبر الإحصاء و العمليات العشوائية</t>
  </si>
  <si>
    <t>Structures Et Matériaux Avancées Dans Le Génie Civil Et Travaux Publics</t>
  </si>
  <si>
    <t>مخبر الهياكل و المواد المتقدمة في الهندسة المدنية و الأشغال العمومية</t>
  </si>
  <si>
    <t>حـوصلة المعلـومـات البيئيـة</t>
  </si>
  <si>
    <t>الاتصالات و المعالجة الرقمية للإشارة</t>
  </si>
  <si>
    <t>U. Souk Ahras</t>
  </si>
  <si>
    <t>Université_de_Souk_Ahras_Mohammed_Chérif_Messaadia</t>
  </si>
  <si>
    <t>مخبر الأنظمة البيئية المائية و الأرضية</t>
  </si>
  <si>
    <t>Electrotechnique Et Énergies Renouvelables</t>
  </si>
  <si>
    <t>مخبر الالكتروتقني و الطاقات المتجددة</t>
  </si>
  <si>
    <t>مخبرالدراسا ت اللغوية والأدبية</t>
  </si>
  <si>
    <t>Finance, Comptabilité, Fiscalité Et Assurance</t>
  </si>
  <si>
    <t>المالية ٬المحاسبة ’الجباية ’و التأمين</t>
  </si>
  <si>
    <t>Gestion, Maintenance Et Réhabilitation Des Infrastructures Urbaines</t>
  </si>
  <si>
    <t>تطبيقات تسييــر٬ صيانــة و إعادة تأهيــــل المنشآت القاعديــــة للمدينـــــــــة</t>
  </si>
  <si>
    <t>مخبر الإعلام الالي والرياضيات</t>
  </si>
  <si>
    <t>المخبر لفيزياء المادة و الإشعاع</t>
  </si>
  <si>
    <t>إنتاج حيواني بيوتكنولوجيا و الصحة</t>
  </si>
  <si>
    <t>Recherche Et Études Économiques</t>
  </si>
  <si>
    <t>مخبر البحوث والدراسات الاقتصادیة</t>
  </si>
  <si>
    <t>مخبر علوم وتقنيات الماء والبيئة</t>
  </si>
  <si>
    <t>مخبر علوم وتقنيات الأحياء</t>
  </si>
  <si>
    <t>U. Tébessa</t>
  </si>
  <si>
    <t>Université_de_Tébessa_Larbi_Tébessi</t>
  </si>
  <si>
    <t>مخبر المياه و البيئة</t>
  </si>
  <si>
    <t>Entreprenariat et Management des Organisations</t>
  </si>
  <si>
    <t>المقاولاتية وإدارة المنظمات</t>
  </si>
  <si>
    <t>مخبر المحيط</t>
  </si>
  <si>
    <t>البيئة الرسوبية و الثروات المعدنية و المائية في شرق الجزائر</t>
  </si>
  <si>
    <t>Etudes des Médias et de la Société</t>
  </si>
  <si>
    <t>مخبر البحث في دراسات الإعلام والمجتمع</t>
  </si>
  <si>
    <t>Études En Numérisation Et Industrie De L'Information Électronique Dans Les Bibliothèques, Les Archives Et La Documentation</t>
  </si>
  <si>
    <t>الدراسات في الرقمنة وصناعة المعلومات الإلكترونية بالمكتبات، الأرشيف والتوثيق</t>
  </si>
  <si>
    <t>Etudes Environnementales Et Développement Durable</t>
  </si>
  <si>
    <t>الدراسات البيئية والتنمية المستدامة</t>
  </si>
  <si>
    <t>مخبر الدراسات الإنسانية والأدبية</t>
  </si>
  <si>
    <t>Génie Civil Appliqué</t>
  </si>
  <si>
    <t>مخبر الهندسة المدنية التطبيقية</t>
  </si>
  <si>
    <t>مخبر المواد العضويه و الهيتروكيمياء</t>
  </si>
  <si>
    <t>Mathématiques, Informatiques Et Systèmes</t>
  </si>
  <si>
    <t xml:space="preserve">مخبر الرياضيات ،الإعلام الآلي والنظم </t>
  </si>
  <si>
    <t>مخبر المناجم</t>
  </si>
  <si>
    <t>مخبر الجزيئات النشطة حيويا وتطبيقاتها</t>
  </si>
  <si>
    <t>مخبر الفيزياء التطبيقية و النظرية</t>
  </si>
  <si>
    <t>U. Tiaret</t>
  </si>
  <si>
    <t>Université_de_Tiaret_Ibn_Khaldoun</t>
  </si>
  <si>
    <t>مخبر البحث في الزراعة والتكنولوجيا الحيوية و التغذية في المناطق شبه الجافة</t>
  </si>
  <si>
    <t>تحسين منتوج السلالات الحيوانية المحلية</t>
  </si>
  <si>
    <t>Développement De L'Entreprise Économique Algérienne</t>
  </si>
  <si>
    <t>تطوير المؤسسة الاقتصادية الجزائرية</t>
  </si>
  <si>
    <t>Discours Argumentatif Ses Origines, Ses Références Et Ses Perspectives En Algérie</t>
  </si>
  <si>
    <t>الخطاب الحجاجي أصوله ومرجعياته وآفاقه في الجزائر</t>
  </si>
  <si>
    <t>Etude Grammaticale Et Langagière Entre Tradition Et Modérnité En Algérie</t>
  </si>
  <si>
    <t>الدراسات النحوية واللغوية بين التراث والحداثة في الجزائر</t>
  </si>
  <si>
    <t>Etudes Historiques Et Archéologiques De L’Afrique Du Nord</t>
  </si>
  <si>
    <t>الدراسات التاريخية و الإثرية في شمال إفريقيا</t>
  </si>
  <si>
    <t>Études Juridiques</t>
  </si>
  <si>
    <t>الدراسات القانونية</t>
  </si>
  <si>
    <t>مخبر الهندسة الكهربائية و البلازما</t>
  </si>
  <si>
    <t>Génie Énergétique Et Génie Informatique</t>
  </si>
  <si>
    <t>مخبر الهندسة الطاقوية وهندسة الإعلام الآلي</t>
  </si>
  <si>
    <t>مخبر الهندسة الفيزيائية</t>
  </si>
  <si>
    <t>Géomatique Et Développement Durable</t>
  </si>
  <si>
    <t>الإعلام الجغرافي الآلي و التنمية المستدامة</t>
  </si>
  <si>
    <t>الصحة و الأمراض الحيونية</t>
  </si>
  <si>
    <t>مخبر الإعلام الألي و الرياضيات</t>
  </si>
  <si>
    <t>مخبر التشريعات لحماية النظام البيئي</t>
  </si>
  <si>
    <t>مخبر فيزيولوجية النباتات المطبقة على الزراعة خارج التربة</t>
  </si>
  <si>
    <t>Reproduction Des Animaux De La Ferme</t>
  </si>
  <si>
    <t>مخبر تناسليات حيوانات المزرعة</t>
  </si>
  <si>
    <t>مـخــــبـر التركيب و الحفز</t>
  </si>
  <si>
    <t>مخبر التكنولوجيات الصناعية</t>
  </si>
  <si>
    <t>U. Tizi Ouzou</t>
  </si>
  <si>
    <t>Université_de_Tizi_Ouzou_Mouloud_Maameri</t>
  </si>
  <si>
    <t>Aménagement Et Enseignement De La Langue Amazighe</t>
  </si>
  <si>
    <t>مخبر تهيئة و تدريس اللغة الأمازيغية</t>
  </si>
  <si>
    <t>مخبر تحليل الخطاب</t>
  </si>
  <si>
    <t>تحليل و تشكيل نماذج الظواهر</t>
  </si>
  <si>
    <t>مخبر البيوكمياء التحليلية والبيوتكنولوجيات</t>
  </si>
  <si>
    <t>الكمياء التطبيقية و الهندسة الكيميائية</t>
  </si>
  <si>
    <t>تصميم و قيادة انظمة الإنتاج</t>
  </si>
  <si>
    <t>القانون والتكنولوجيات الجديدة</t>
  </si>
  <si>
    <t>Eaux</t>
  </si>
  <si>
    <t>مخبر " المياه"</t>
  </si>
  <si>
    <t>Ecologie Et Biologie Des Écosystèmes Terrestres</t>
  </si>
  <si>
    <t>مخبر علم البيئة وبيولوجية لأرضية والنظام البيئي</t>
  </si>
  <si>
    <t>Elaboration Et Caractérisation Des Matériaux Et Modélisation</t>
  </si>
  <si>
    <t>إعداد وتوصيف المواد والنمذجة</t>
  </si>
  <si>
    <t>Enérgétique, Mécanique Et Matériaux</t>
  </si>
  <si>
    <t>الطاقوية ٬المكانيك و المواد</t>
  </si>
  <si>
    <t>هندسة المواد و البيئة التهيئة</t>
  </si>
  <si>
    <t>البحث في الإعلام الآلي</t>
  </si>
  <si>
    <t>Les Pratiques Langagières En Algérie</t>
  </si>
  <si>
    <t>الممارسات اللغوية في الجزائر</t>
  </si>
  <si>
    <t>مخبر بحث في تسيير المؤسسات و المنظمات</t>
  </si>
  <si>
    <t>الرياضيات النظرية و التطبيقية</t>
  </si>
  <si>
    <t>ميكانيك و الهياكل و الطاقة الميكانيكية</t>
  </si>
  <si>
    <t>العولمة و القانون الوطني</t>
  </si>
  <si>
    <t>فيزياء وكيمياء المواد</t>
  </si>
  <si>
    <t>الفيزياء و الكيمياء الدقيقة</t>
  </si>
  <si>
    <t>الإنتاج و تحسين و حماية النباتات و المواد الغدائية</t>
  </si>
  <si>
    <t>Production, Sauvegarde Des Espèces Menacées Et Des Récoltes Influence Des Variations Climatiques</t>
  </si>
  <si>
    <t>الإنتاج، وحماية الأنواع المهددة وحماية المحاصيل. دراسة التغيرات المناخية</t>
  </si>
  <si>
    <t>جودة وأمن الأغذية</t>
  </si>
  <si>
    <t>Recherche Opérationnelle Et De Mathématique De La Décision</t>
  </si>
  <si>
    <t>مخبر البحث بالمنهج الحسابي و رياضيات القرار</t>
  </si>
  <si>
    <t>الإصلاحات الاقتصادية الدينامكيات المحلية</t>
  </si>
  <si>
    <t>Représentation Intellectuelle Et Culturelles</t>
  </si>
  <si>
    <t>مخبر التمثلات الفكرية والثقافية: إبداع ، تواصل، نقد</t>
  </si>
  <si>
    <t>الموارد الطبيعية</t>
  </si>
  <si>
    <t>مجتمع-تربية- عمل</t>
  </si>
  <si>
    <t>مختبر التكنولوجيات المتقدمة في الهندسة الكهربائية</t>
  </si>
  <si>
    <t>رؤية إصطناعية و آلية الأنظمة</t>
  </si>
  <si>
    <t>U. Tlemcen</t>
  </si>
  <si>
    <t>Université_de_Tlemcen_Abou_bekr_Belkaid</t>
  </si>
  <si>
    <t>Analyse Non Linèaire Et Mathématiques Appliquées</t>
  </si>
  <si>
    <t>التحليل الغير خطي والرياضيات التطبيقية</t>
  </si>
  <si>
    <t>تحليليات إحصائية في العلوم الإنسانية وإنجاز معجم موحد لها على مقاييس علمية</t>
  </si>
  <si>
    <t>Anthropologie Cognitive</t>
  </si>
  <si>
    <t>الانتروبولوجبا المعرفية</t>
  </si>
  <si>
    <t>انتربولوجيا الأديان ومقارنتها: دراسة سوسيو أنتربولوجيا</t>
  </si>
  <si>
    <t>المضادات الحيوية، المضادات الفطرية، الفيزيائية الكيميائية، التركيب و النشاط البيولوجي</t>
  </si>
  <si>
    <t>تطبيقات المركبات البسيطة و الجزيئات الكبيرة الشاردية العضوي</t>
  </si>
  <si>
    <t>تعريب المصطلح في العلوم الإنسانية والاجتماعية</t>
  </si>
  <si>
    <t>Arts Et Études Culturelles</t>
  </si>
  <si>
    <t>الفنون و الدراسات الثقافية</t>
  </si>
  <si>
    <t>الآلية</t>
  </si>
  <si>
    <t>Biologie Moléculaire Appliquée Et D'Immunologie</t>
  </si>
  <si>
    <t>مخبر البيولوجيا الجزيئية التطبيقة و المناعة</t>
  </si>
  <si>
    <t>مخبر البحث حول السرطان</t>
  </si>
  <si>
    <t>مخبر التحفيز والتركيب في الكيمياء العضوية</t>
  </si>
  <si>
    <t>Chimie Analytique Et D’Électrochimie</t>
  </si>
  <si>
    <t>مخبر الكيميــاء التحليليـة و الكهروكيميـــاء</t>
  </si>
  <si>
    <t>مخبر الكيمياء غير العضوية و المحيط</t>
  </si>
  <si>
    <t>مخبر الكيمياء العضوية و المواد الطبيعية و التحاليل</t>
  </si>
  <si>
    <t>الجراحة التجريبية</t>
  </si>
  <si>
    <t>حوار الديانات والحضارات في حوض البحر المتوسط</t>
  </si>
  <si>
    <t>تعدد اللغات ٬ تعبيرات أدبية و تفاعلات ثقافية</t>
  </si>
  <si>
    <t>مخبر البحث في القانون المقارن</t>
  </si>
  <si>
    <t>Droit De L'Homme Et Liberté Fondamentales</t>
  </si>
  <si>
    <t>حقوق الإنسان و الحريات الأساسية</t>
  </si>
  <si>
    <t>Droit Maritime Et Transports</t>
  </si>
  <si>
    <t>مخبر القانون البحري و النقل</t>
  </si>
  <si>
    <t>مخبر القانون الخاص الأساسي</t>
  </si>
  <si>
    <t>ديناميكية اللغات و الخطب في البحرالابيض المتوسط</t>
  </si>
  <si>
    <t>الماء و المنشآت في محيطها</t>
  </si>
  <si>
    <t>مخبر علم البيئة و تسيير الأنظمة البيْية الطبيعية</t>
  </si>
  <si>
    <t>Economie Informelle, Institutions Et Développement</t>
  </si>
  <si>
    <t>الإقتصاد الغير الرسمي، المؤسسات و التنمية</t>
  </si>
  <si>
    <t>الطاقة و الحرارة التطبيقية</t>
  </si>
  <si>
    <t>English For Specific Purposes Teaching</t>
  </si>
  <si>
    <t>مخبر تدريس الإنجليزية لأغراض خاصة</t>
  </si>
  <si>
    <t>المؤسسة الصناعية والمجتمع في الجزائر</t>
  </si>
  <si>
    <t>مخبر الدراسات الحضارية والفكرية</t>
  </si>
  <si>
    <t>الدراسات النقدية الأدبية وإعلامها في المغرب العربي من التأسيس إلى نهاية القرن العشرين</t>
  </si>
  <si>
    <t>مخبر الدراسات الشرعيــة</t>
  </si>
  <si>
    <t>مخبر الدراسات الأدبية و اللغوية الأندلسية</t>
  </si>
  <si>
    <t>تقييم سياسة التنمية الإقتصادية في الجزائر</t>
  </si>
  <si>
    <t>تقييم و إدارة المخاطر</t>
  </si>
  <si>
    <t>Foreign Language Policy In Algeria And Teacher Professionalism</t>
  </si>
  <si>
    <t>سياسة اللغات الأجنبية في الجزائر واحترافية الأستاذ</t>
  </si>
  <si>
    <t>الهندسة البيوطبية</t>
  </si>
  <si>
    <t>Gestion Conservatoire De L'Eau, Du Sol Et Des Forets Et Développement Durable Des Zones Montagneuses De La Région De Tlemcen</t>
  </si>
  <si>
    <t>التسييرالمحافظ على المياه والتربة والغابات والتنمية المستدامة للمناطق الجبلية في منطقة تلمسان</t>
  </si>
  <si>
    <t>الحوكمة العمومية الاقتصاد والاجتماعي</t>
  </si>
  <si>
    <t>هندسة الأنظمة الميكانيكية و المواد</t>
  </si>
  <si>
    <t>مخبر البحث حول الجزيئات الكبيرة</t>
  </si>
  <si>
    <t>مخبر إدارة المؤسسات ورأس المال الإجتماعي</t>
  </si>
  <si>
    <t>مخبر البحث حول مناجمنت الأفراد و المنظمات</t>
  </si>
  <si>
    <t>مخبر الميكانيكا الحاسوبية</t>
  </si>
  <si>
    <t>المخبر المتوسطي للدراسات القانونية</t>
  </si>
  <si>
    <t>Microbiologie Appliquée À L'Agroalimentaire, Au Biomédical Et À L'Environnement</t>
  </si>
  <si>
    <t>الميكربيولوجيا التطبيقية للأغدية للبيوطبي وللبيئة</t>
  </si>
  <si>
    <t>تحديث النحو العربي</t>
  </si>
  <si>
    <t>النقود و المؤسسات المالية في المغرب العربي</t>
  </si>
  <si>
    <t>Patrimoine Archéologique Et Sa Valorisation</t>
  </si>
  <si>
    <t xml:space="preserve">مخبر التراث الأثري وتثمينه </t>
  </si>
  <si>
    <t>الفنومينولوجيا و تطبيقاتها</t>
  </si>
  <si>
    <t>علم وﻇﺎﺋﻒ ﺍﻷﻋﻀﺎﺀ و ﺍﻷﻤﺮﺍﺾ و ﻜﻴﻤﻴﺎﺀ التغذية</t>
  </si>
  <si>
    <t>السكان و التنمية المستدامة في الجزائر</t>
  </si>
  <si>
    <t>مخبر هندسة الإنتاج الآلي</t>
  </si>
  <si>
    <t>المنتجات الطبيعية</t>
  </si>
  <si>
    <t>Promotion Des Ressources Hydriques, Minières Pédologiques : Législation De L'Environnement Et Choix Technologiques</t>
  </si>
  <si>
    <t>ترقية الموارد المائية٬التربة والمعادن ٬التشريع البيئي والإختيارات التكنولوجية</t>
  </si>
  <si>
    <t>Psychométriques et Applications</t>
  </si>
  <si>
    <t>مخبر البحوث في القياس النفسي وتطبيقاته</t>
  </si>
  <si>
    <t>مختبر البحوث تكنولوجيا المعلومات</t>
  </si>
  <si>
    <t>Recherche sur le Diabète</t>
  </si>
  <si>
    <t>مخبر البحث حول داء السكري</t>
  </si>
  <si>
    <t>جمع وتوثيق الشعر الشعبي الجزائري من العهد العثماني حتى القرن العشرين</t>
  </si>
  <si>
    <t>المرجعيات الفلسفية والفنية للتفكير البلاغي والنقدي في الجزائر - من الفتح حتى الاستعمار الفرنسي</t>
  </si>
  <si>
    <t>الكيمياء الطيفية و علم الصيدلة التركيبية</t>
  </si>
  <si>
    <t>إحصاء والنمذجة عشوائية</t>
  </si>
  <si>
    <t>المواد الطبيعية والبيوفعالة</t>
  </si>
  <si>
    <t>مخبر البحث نظام التحريكات و التطبيقات</t>
  </si>
  <si>
    <t>Systèmes Et Technologies De L'Information Et De La Communication</t>
  </si>
  <si>
    <t>نظم و التكنولوجية الإعلام و الإتصال</t>
  </si>
  <si>
    <t>تكنولوجيات الفصل و التنقية</t>
  </si>
  <si>
    <t>مخبر الاتصالات</t>
  </si>
  <si>
    <t>مخبر الديناميكا الحرارية المطبقة والنمذجة الجزيئية</t>
  </si>
  <si>
    <t>Toxicomed</t>
  </si>
  <si>
    <t>علم السموم الإحترافي</t>
  </si>
  <si>
    <t>مخبر عادات وأشكال التعبير الشعبي بالجزائر</t>
  </si>
  <si>
    <t>مخبر المعالجة الآلية للغة العربية</t>
  </si>
  <si>
    <t>Unité De Recherche : Matériaux Et Énergies Renouvelables (Remplace Le Lr 2000 "Matériaux Et Energies Renouvelables")</t>
  </si>
  <si>
    <t>وحدة البحث في المواد و الطاقات المتجددة</t>
  </si>
  <si>
    <t>تثميـن نشاطـات الإنسـان من أجـل حمايـة البيئـة و التطبيـق في الصحـة العموميـة</t>
  </si>
  <si>
    <t>مخبر لتقويم الموارد المائية</t>
  </si>
  <si>
    <t>U. STO</t>
  </si>
  <si>
    <t>Université_des_Sciences_et_de_la_Technologie_d_Oran_Mohamed_Boudiaf</t>
  </si>
  <si>
    <t>مخبرالديناميكية الهوائية و الهيدروليكية البحرية</t>
  </si>
  <si>
    <t>علم الطيران وأنظمة الدفع</t>
  </si>
  <si>
    <t>مخبر تحليل و تطبيق الإشعاعات</t>
  </si>
  <si>
    <t>Automatisation, Vision Et Contrôle Intelligent Des Systèmes</t>
  </si>
  <si>
    <t>الآلية ٬ الرؤية و التحكم الذكي في الأنظمة</t>
  </si>
  <si>
    <t>الوقود الغازية و البيئة</t>
  </si>
  <si>
    <t>مخبر كيمياء المواد الغير عضوية و التطبيقات</t>
  </si>
  <si>
    <t>مخبر كيمياء و إلكتروكيمياء المعقدات المعدنية</t>
  </si>
  <si>
    <t>Codage Et De La Sécurité De L'Information</t>
  </si>
  <si>
    <t>الترميز و سرية المعلومات</t>
  </si>
  <si>
    <t>مخبرتطوير السحب الكهربائي</t>
  </si>
  <si>
    <t>Développement Durable Et Énergie Électrique</t>
  </si>
  <si>
    <t>مخبر التنمية المستدامة للطاقة الكهربائية</t>
  </si>
  <si>
    <t>Eco-Matériaux Fonctionnels Et Nanostructurés</t>
  </si>
  <si>
    <t>مـخــبــر النانوهيكلية الوظيفية الإيكولوجية للمواد</t>
  </si>
  <si>
    <t>مخبر إلكترونيك القدرة المطبقة</t>
  </si>
  <si>
    <t>Électronique De Puissance, D’Énergie Solaire Et Automatique</t>
  </si>
  <si>
    <t>إلكترونيك القدرة ٬الطاقة الشمسيةو الأتوماتيكية</t>
  </si>
  <si>
    <t>فيزياء المواد</t>
  </si>
  <si>
    <t>الوراثة الجزيئية والخلوية</t>
  </si>
  <si>
    <t>Génie Electrique D'Oran</t>
  </si>
  <si>
    <t>مخبر الهندسة الكهربائية بوهران</t>
  </si>
  <si>
    <t>Gestion Et De Traitement Des Eaux</t>
  </si>
  <si>
    <t>تسيير و معالجة المياه "متمم"</t>
  </si>
  <si>
    <t>مخبر هندسة الطراءق والبيئة</t>
  </si>
  <si>
    <t>L'Activité Physique Et Sportive De L'Enfant Et De L'Adolescent</t>
  </si>
  <si>
    <t>النشاط البدني الرياضي للطفل المراهق</t>
  </si>
  <si>
    <t>مواد التربة و الحرارة</t>
  </si>
  <si>
    <t>مخبر الميكانيك التطبيقية</t>
  </si>
  <si>
    <t>ميكانيك الهياكل و استقرار المنشئات</t>
  </si>
  <si>
    <t>Métropole Architecture Urbanisme Société</t>
  </si>
  <si>
    <t>متربول هندسة معمارية عمران مجتمع</t>
  </si>
  <si>
    <t>المجهر الإليكتروني علوم المواد</t>
  </si>
  <si>
    <t>مخبر الأنـظمة الدقـيقة و الأنـظمة المضمّـنة</t>
  </si>
  <si>
    <t>فيزياء و كمياء المواد : كتاليز و البيئة</t>
  </si>
  <si>
    <t>مخبر فيزياء المواد و الموائع</t>
  </si>
  <si>
    <t>فيزياء البلازما، المواد الناقلة وتطبيقاتها</t>
  </si>
  <si>
    <t>مخبر بحث الإنتاج التثمين النباتي و الجرثومي</t>
  </si>
  <si>
    <t>ريولوجيا ٬ نقل ومعالجة السوائل المعقدة</t>
  </si>
  <si>
    <t>Sciences Et Ingénierie Maritimes</t>
  </si>
  <si>
    <t>العلوم و الهندسة البحرية</t>
  </si>
  <si>
    <t>مخبرالعلوم و التكنولوجيا وهندسة الطرائق</t>
  </si>
  <si>
    <t>Signal-Image-Parole</t>
  </si>
  <si>
    <t>إشارة - صورة - نطق</t>
  </si>
  <si>
    <t>مخبر إشارة و صور</t>
  </si>
  <si>
    <t>الإشارات ٬ الأنظمة و المعطيات</t>
  </si>
  <si>
    <t>الهياكل المركبة والمواد المبتكرة</t>
  </si>
  <si>
    <t>Synthèse Organique, Physico-Chimie, Biomolécules Et Environnement</t>
  </si>
  <si>
    <t>اتحضير المركبات العضوي،و التشخيص الكيميائي الفيزيائي، الجزيئات الحيوية و تأثيراها على البيئة</t>
  </si>
  <si>
    <t>النطم الذكية</t>
  </si>
  <si>
    <t>U. STHB</t>
  </si>
  <si>
    <t>Université_des_Sciences_et_de_la_Technologie_Houari_Boumediène</t>
  </si>
  <si>
    <t>إعانة متعددة المعايير للقرار و البحث العلمي</t>
  </si>
  <si>
    <t>الجبر و نظرية الأعداد</t>
  </si>
  <si>
    <t>التحليل الرياضي و الرقمي من المعادلات إلى المشتقات الجزئية</t>
  </si>
  <si>
    <t>مخبر التحاليل العضوية الوظيفية</t>
  </si>
  <si>
    <t>مخبر لعلوم الحساب، الترميز، علوم التوافقيات والحساب الشكلي</t>
  </si>
  <si>
    <t>مخبر البناء في البيئة</t>
  </si>
  <si>
    <t>Biodiversité Et Environnement : Interactions, Génomes</t>
  </si>
  <si>
    <t>التنوع البيولوجي و البيئة:التفاعلات - الجينوم</t>
  </si>
  <si>
    <t>البيولوجيا الخلوية والجزيئية</t>
  </si>
  <si>
    <t>بيولوجيا و فيزيولوجيا الأحياء</t>
  </si>
  <si>
    <t>Caractérisation Et De Diagnostic Des Équipements De Puissance</t>
  </si>
  <si>
    <t>مخبر تحديد الخصائص وتشخيص معدات الطاقة</t>
  </si>
  <si>
    <t>كمياء الغاز الطبيعي</t>
  </si>
  <si>
    <t>الكيمياء العضوية التطبيقية</t>
  </si>
  <si>
    <t>مخبــر الكيميـاء النظـريـة الحـاسـوبيـة و الفـوتـونـيـة</t>
  </si>
  <si>
    <t>التحليل الكهروماتوغرافي</t>
  </si>
  <si>
    <t>مخبر الإتصالات الناطقة و معالجة الإشارات</t>
  </si>
  <si>
    <t>علم التبلر - الديناميكيا الحرارية</t>
  </si>
  <si>
    <t>مخبر الديناميك و التنوع البيولوجي</t>
  </si>
  <si>
    <t>البيئة النباتية والمحيط</t>
  </si>
  <si>
    <t>مخبرالكهروكيمياء، التآكل، دراسة المعادن والكيمياء المعدنية</t>
  </si>
  <si>
    <t>مخبر الإلكترونيك الكمي</t>
  </si>
  <si>
    <t>Environnement De L'Eau, De Géomécanique Et Ouvrages</t>
  </si>
  <si>
    <t>مخبر البيئة، الموارد المائية، الجيوميكانيك و المنشآت</t>
  </si>
  <si>
    <t>Environnement Géotechnique Et Hydraulique ( Ex: Géotechnique, Infrastructures Urbaines, Environnement Et Aménagement)</t>
  </si>
  <si>
    <t>الأبحاث التقنية الأرضية و الهياكل القاعدية الحضرية و البيئة و التهيئة</t>
  </si>
  <si>
    <t>الدراسات الفيزيائية و الكيميائية للمواد وتطبيقات على الـمحيط</t>
  </si>
  <si>
    <t>مخبر البحث و الدراسات في التهيئة و التعمير</t>
  </si>
  <si>
    <t>مخبر هندسة التفاعل</t>
  </si>
  <si>
    <t>الأرضية الديناميكية للأحواض الرسوبية وتكوين الجبال</t>
  </si>
  <si>
    <t>الأراضة الدناميكية و جيولوجيا المهندس و علم الكواكب</t>
  </si>
  <si>
    <t>مخبر في جيولوجيا البيِئية</t>
  </si>
  <si>
    <t>Géomorphologie Et Géorisques</t>
  </si>
  <si>
    <t>الجيومورفولوجيا و الأخطار الطبيعية</t>
  </si>
  <si>
    <t>مـخبرالجـيـوفـيـزيــاء</t>
  </si>
  <si>
    <t>التعدين بالمحاليل و الكيمياء اللاعضوية الجزئية</t>
  </si>
  <si>
    <t>Informatique Fondamentale, Recherche Opérationnelle, Combinatoire Et Économétrie</t>
  </si>
  <si>
    <t>مخبر لعلوم الإعلام الآلي الأساسية و البحوث العملية و التوفيقات و الإقتصاد القياسي</t>
  </si>
  <si>
    <t>Informatique Intelligente, Mathématiques Et Applications</t>
  </si>
  <si>
    <t>الإعلام الألي الذكي و الرياضيات و التطبيق</t>
  </si>
  <si>
    <t>مخبر هندسة الأنظمة الذكية والتواصلية</t>
  </si>
  <si>
    <t>مخبر التجهيزات الالكترونية</t>
  </si>
  <si>
    <t>الذكاء الاصطناعي</t>
  </si>
  <si>
    <t>مخبر المواد التحفيزية و التحفيز في الكيمياء العضوي</t>
  </si>
  <si>
    <t>المواد المتعددة الأجزاء</t>
  </si>
  <si>
    <t>Matériaux Semi-Conducteurs Et Oxydes Métalliques</t>
  </si>
  <si>
    <t>المواد شباه الناقلة والأكاسيد المعدنية</t>
  </si>
  <si>
    <t>الميكانيك المتقدمة</t>
  </si>
  <si>
    <t>مخبرميكانيك السوائل النظرية و التطبيقية</t>
  </si>
  <si>
    <t>مخبر مكانيك الطاقة و نظم التحويل</t>
  </si>
  <si>
    <t>مخبر علم تكون المناجم و الكتل المعدنية في الجزائر</t>
  </si>
  <si>
    <t>بناء النماذج الإتفاقية و معالجة المعطيات</t>
  </si>
  <si>
    <t>Modélisation, Vérification Et Évaluation Des Performances Des Systèmes Complexes</t>
  </si>
  <si>
    <t>نمذجة، وتحقق وتقييم النظمة المركبة</t>
  </si>
  <si>
    <t>البيولوجية علوم البحار والبيئة البحرية</t>
  </si>
  <si>
    <t>مخبر ظواهر التحويل</t>
  </si>
  <si>
    <t>الفيزياء الكيميائية النظرية و الكيمياء المعلوماتية</t>
  </si>
  <si>
    <t>مخبر البحوث العملية و رياضيات القرار</t>
  </si>
  <si>
    <t>مخبر البحوث العملية والتوفيقات وعلوم الإعلام الألي العلمية والطرق العشوائية</t>
  </si>
  <si>
    <t>Robotique, Parallélisme Et Systèmes Embarqués (Ex: Robotique Parallélisme Et Électroénergétique)</t>
  </si>
  <si>
    <t>مخبر الروبوتيكية والتوازي و الأنظمة المدمجة</t>
  </si>
  <si>
    <t>علوم المواد</t>
  </si>
  <si>
    <t>علوم الهندسة و الأسليب الصناعية</t>
  </si>
  <si>
    <t>مخبر العلوم و هندسة المواد</t>
  </si>
  <si>
    <t>العلوم النووية والتفاعلات - الإشعاعات - المواد</t>
  </si>
  <si>
    <t>تخزين و تثمين الطاقات المتجددة</t>
  </si>
  <si>
    <t>التركيب الجزئي الكلي و التيوعضوية الجزيئية الكلية</t>
  </si>
  <si>
    <t>لأنظمة الدينامكية</t>
  </si>
  <si>
    <t>Systèmes Électriques Et Industriels</t>
  </si>
  <si>
    <t>الأنظمة الكهربائية و الصناعية</t>
  </si>
  <si>
    <t>مخبر أنظمة الإعلام الآلي</t>
  </si>
  <si>
    <t>مخبر تكنولوجية المواد</t>
  </si>
  <si>
    <t>الحركية الحرارية و تشكيل النماذج الجزيئية</t>
  </si>
  <si>
    <t>Thermodynamique Et Systèmes Énergétiques</t>
  </si>
  <si>
    <t>مخبر الحركية الحرارية و الأنظمة الطاقوية</t>
  </si>
  <si>
    <t>معالجة الصور والإشعاعات</t>
  </si>
  <si>
    <t>مخبر النواقل المتعددة الأطوار و الأوساط المسامية</t>
  </si>
  <si>
    <t>مـدن أقــالـيم والـحــوكـمة الـمـجالـية</t>
  </si>
  <si>
    <t>مخبر البحث في المناطق الجافة</t>
  </si>
  <si>
    <t>U. Sc. Islamiques Constantine</t>
  </si>
  <si>
    <t>البحث في الدراسات القرآنية والسنة النبوية</t>
  </si>
  <si>
    <t>Études Linguistiques Et Coraniques</t>
  </si>
  <si>
    <t>الدراسات اللغوية والقرآنية</t>
  </si>
  <si>
    <t>الدراسات الأدبية والإنسانية</t>
  </si>
  <si>
    <t>الدراسات الدعوية والإتصالية</t>
  </si>
  <si>
    <t>الدراسات الشرعية</t>
  </si>
  <si>
    <t>لدراسات العقدية و مقارنة الأديان</t>
  </si>
  <si>
    <t>U. Skikda</t>
  </si>
  <si>
    <t>Université_du_20_Août_1955_de_Skikda</t>
  </si>
  <si>
    <t>Anticorrosion Matériaux-Environnement Et Structures</t>
  </si>
  <si>
    <t>مخبر ضد التآكل ـ مواد و محيط و منشات</t>
  </si>
  <si>
    <t>الآلية لسكيكدة</t>
  </si>
  <si>
    <t>اقتصاد، مالية، إدارة الأعمال</t>
  </si>
  <si>
    <t>مخبر البحث في الإلكترونيك سكيكدة</t>
  </si>
  <si>
    <t>مخبر الكهروتقنية لسكيكدة</t>
  </si>
  <si>
    <t>Génie Chimique Et Environnement De Skikda (Ex: Mathématiques Appliquées Et Calcul Scientifique)</t>
  </si>
  <si>
    <t>مخبر الهندسة الكيميائية والبيئة في سكيكدة</t>
  </si>
  <si>
    <t>مخبر الهندسة الميكانيكية والمواد</t>
  </si>
  <si>
    <t>الإعلام الآلي والاتصال من جامعة سكيكدة</t>
  </si>
  <si>
    <t>Interactions, Biodiversité, Écosystèmes Et Biotechnologie</t>
  </si>
  <si>
    <t>التفاعلات, التنوع البيولوجي, النظم البيئية و البيوتكنولوجيا</t>
  </si>
  <si>
    <t>التراث الأدبي الجزائري "الرسمي والهامشي</t>
  </si>
  <si>
    <t>Matériaux, Géotechnique, Habitat Et Urbanisme</t>
  </si>
  <si>
    <t>مخبر المواد،الجيوتقني،السكن والعمران</t>
  </si>
  <si>
    <t>Mathématiques Appliquées Et D'Histoire Et Didactique Des Mathématiques</t>
  </si>
  <si>
    <t>مخبر الرياضيات التطبيقية و تاريخ و تعليمية الرياضيات</t>
  </si>
  <si>
    <t>مخبر تحسين مردودية الإنتاج الزراعي في المنطقة المناخية الشبه رطبة</t>
  </si>
  <si>
    <t>مخبر البحث في فيزياء و كيمياء السطوح و السطوح البينية</t>
  </si>
  <si>
    <t>مخبر البحوث و الدراسات الإجتماعية</t>
  </si>
  <si>
    <t>مخبر النقل البحري و الموانيء في الجزائر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</si>
</sst>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sz val="10"/>
      <color rgb="FFC00000"/>
      <name val="Cambria"/>
      <family val="1"/>
      <scheme val="major"/>
    </font>
    <font>
      <b/>
      <i/>
      <sz val="10"/>
      <color rgb="FFC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C0000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26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2"/>
      <color theme="1"/>
      <name val="Cambria"/>
      <family val="1"/>
      <scheme val="major"/>
    </font>
    <font>
      <sz val="18"/>
      <name val="Cambria"/>
      <family val="1"/>
      <scheme val="major"/>
    </font>
    <font>
      <b/>
      <sz val="12"/>
      <color rgb="FF00B05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i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4"/>
      <color rgb="FF00B050"/>
      <name val="Cambria"/>
      <family val="1"/>
      <scheme val="major"/>
    </font>
    <font>
      <b/>
      <sz val="24"/>
      <color theme="1"/>
      <name val="Cambria"/>
      <family val="1"/>
      <scheme val="major"/>
    </font>
    <font>
      <i/>
      <sz val="18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11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214A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9" fontId="23" fillId="0" borderId="0" applyFont="0" applyFill="0" applyBorder="0" applyAlignment="0" applyProtection="0"/>
    <xf numFmtId="0" fontId="2" fillId="0" borderId="0"/>
    <xf numFmtId="0" fontId="1" fillId="0" borderId="0"/>
  </cellStyleXfs>
  <cellXfs count="368">
    <xf numFmtId="0" fontId="0" fillId="0" borderId="0" xfId="0"/>
    <xf numFmtId="0" fontId="10" fillId="0" borderId="0" xfId="0" applyFont="1" applyFill="1" applyBorder="1" applyAlignment="1" applyProtection="1">
      <alignment vertical="center"/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7" fillId="5" borderId="0" xfId="1" applyFont="1" applyFill="1" applyAlignment="1">
      <alignment horizontal="center" vertical="center"/>
    </xf>
    <xf numFmtId="0" fontId="8" fillId="0" borderId="0" xfId="1"/>
    <xf numFmtId="0" fontId="8" fillId="0" borderId="5" xfId="1" applyBorder="1"/>
    <xf numFmtId="0" fontId="18" fillId="0" borderId="5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vertical="center"/>
    </xf>
    <xf numFmtId="0" fontId="8" fillId="0" borderId="0" xfId="1" applyFill="1" applyBorder="1"/>
    <xf numFmtId="0" fontId="9" fillId="0" borderId="1" xfId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vertical="center"/>
      <protection hidden="1"/>
    </xf>
    <xf numFmtId="0" fontId="11" fillId="4" borderId="12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vertical="center"/>
      <protection hidden="1"/>
    </xf>
    <xf numFmtId="0" fontId="11" fillId="4" borderId="14" xfId="0" applyFont="1" applyFill="1" applyBorder="1" applyAlignment="1" applyProtection="1">
      <alignment vertical="center"/>
      <protection hidden="1"/>
    </xf>
    <xf numFmtId="0" fontId="11" fillId="4" borderId="1" xfId="0" applyFont="1" applyFill="1" applyBorder="1" applyAlignment="1" applyProtection="1">
      <alignment vertical="center"/>
      <protection hidden="1"/>
    </xf>
    <xf numFmtId="0" fontId="11" fillId="4" borderId="2" xfId="0" applyFont="1" applyFill="1" applyBorder="1" applyAlignment="1" applyProtection="1">
      <alignment vertical="center"/>
      <protection hidden="1"/>
    </xf>
    <xf numFmtId="0" fontId="11" fillId="4" borderId="10" xfId="0" applyFont="1" applyFill="1" applyBorder="1" applyAlignment="1" applyProtection="1">
      <alignment vertical="center"/>
      <protection hidden="1"/>
    </xf>
    <xf numFmtId="0" fontId="8" fillId="0" borderId="0" xfId="1" applyAlignment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6" fillId="0" borderId="0" xfId="1" applyFont="1"/>
    <xf numFmtId="0" fontId="6" fillId="0" borderId="5" xfId="1" applyFont="1" applyBorder="1"/>
    <xf numFmtId="0" fontId="14" fillId="0" borderId="0" xfId="0" applyFont="1" applyBorder="1" applyAlignment="1" applyProtection="1">
      <alignment horizontal="center" vertical="center"/>
      <protection hidden="1"/>
    </xf>
    <xf numFmtId="0" fontId="14" fillId="8" borderId="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9" borderId="9" xfId="0" applyFont="1" applyFill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1" fillId="8" borderId="0" xfId="0" applyFont="1" applyFill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11" fillId="8" borderId="5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2" fontId="7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left" vertical="center" wrapText="1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1" fillId="9" borderId="8" xfId="0" applyFont="1" applyFill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9" fillId="10" borderId="4" xfId="0" applyFont="1" applyFill="1" applyBorder="1" applyAlignment="1" applyProtection="1">
      <alignment vertical="center" wrapText="1"/>
      <protection hidden="1"/>
    </xf>
    <xf numFmtId="0" fontId="27" fillId="10" borderId="4" xfId="0" applyFont="1" applyFill="1" applyBorder="1" applyAlignment="1" applyProtection="1">
      <alignment vertical="center" wrapText="1"/>
      <protection hidden="1"/>
    </xf>
    <xf numFmtId="0" fontId="8" fillId="0" borderId="0" xfId="1" applyAlignment="1">
      <alignment horizontal="center"/>
    </xf>
    <xf numFmtId="0" fontId="16" fillId="0" borderId="12" xfId="0" applyFont="1" applyBorder="1" applyAlignment="1" applyProtection="1">
      <alignment vertical="top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7" fillId="4" borderId="6" xfId="0" applyFont="1" applyFill="1" applyBorder="1" applyAlignment="1" applyProtection="1">
      <alignment vertical="center"/>
      <protection locked="0"/>
    </xf>
    <xf numFmtId="0" fontId="11" fillId="6" borderId="0" xfId="0" applyFont="1" applyFill="1" applyBorder="1" applyAlignment="1" applyProtection="1">
      <alignment vertical="center"/>
      <protection hidden="1"/>
    </xf>
    <xf numFmtId="0" fontId="7" fillId="4" borderId="23" xfId="0" applyFont="1" applyFill="1" applyBorder="1" applyAlignment="1" applyProtection="1">
      <alignment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center" vertical="top" wrapText="1"/>
      <protection hidden="1"/>
    </xf>
    <xf numFmtId="0" fontId="11" fillId="9" borderId="9" xfId="0" applyFont="1" applyFill="1" applyBorder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 wrapText="1"/>
      <protection hidden="1"/>
    </xf>
    <xf numFmtId="9" fontId="8" fillId="0" borderId="5" xfId="1" applyNumberFormat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/>
    <xf numFmtId="0" fontId="5" fillId="0" borderId="5" xfId="1" applyFont="1" applyBorder="1"/>
    <xf numFmtId="0" fontId="22" fillId="0" borderId="0" xfId="0" applyFont="1" applyBorder="1" applyAlignment="1" applyProtection="1">
      <alignment horizontal="center" vertical="center"/>
      <protection hidden="1"/>
    </xf>
    <xf numFmtId="0" fontId="4" fillId="0" borderId="5" xfId="1" applyFont="1" applyFill="1" applyBorder="1"/>
    <xf numFmtId="0" fontId="4" fillId="0" borderId="5" xfId="1" applyFont="1" applyBorder="1"/>
    <xf numFmtId="0" fontId="4" fillId="8" borderId="5" xfId="1" applyFont="1" applyFill="1" applyBorder="1"/>
    <xf numFmtId="0" fontId="4" fillId="0" borderId="5" xfId="1" applyFont="1" applyBorder="1" applyAlignment="1">
      <alignment horizontal="center" vertical="center"/>
    </xf>
    <xf numFmtId="0" fontId="10" fillId="0" borderId="0" xfId="0" applyFont="1" applyBorder="1" applyAlignment="1" applyProtection="1">
      <alignment vertical="top"/>
      <protection hidden="1"/>
    </xf>
    <xf numFmtId="0" fontId="10" fillId="0" borderId="0" xfId="0" applyFont="1" applyBorder="1" applyAlignment="1" applyProtection="1">
      <alignment vertical="top" wrapText="1"/>
      <protection hidden="1"/>
    </xf>
    <xf numFmtId="0" fontId="31" fillId="10" borderId="4" xfId="0" applyFont="1" applyFill="1" applyBorder="1" applyAlignment="1" applyProtection="1">
      <alignment horizontal="center" vertical="center" wrapText="1"/>
      <protection hidden="1"/>
    </xf>
    <xf numFmtId="0" fontId="31" fillId="10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4" borderId="5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11" fillId="9" borderId="7" xfId="0" applyFont="1" applyFill="1" applyBorder="1" applyAlignment="1" applyProtection="1">
      <alignment vertical="top"/>
      <protection hidden="1"/>
    </xf>
    <xf numFmtId="0" fontId="11" fillId="0" borderId="12" xfId="0" applyFont="1" applyBorder="1" applyAlignment="1" applyProtection="1">
      <alignment vertical="top"/>
      <protection hidden="1"/>
    </xf>
    <xf numFmtId="0" fontId="10" fillId="0" borderId="12" xfId="0" applyFont="1" applyBorder="1" applyAlignment="1" applyProtection="1">
      <alignment vertical="top"/>
      <protection hidden="1"/>
    </xf>
    <xf numFmtId="0" fontId="11" fillId="0" borderId="0" xfId="0" applyFont="1" applyBorder="1" applyAlignment="1" applyProtection="1">
      <alignment vertical="top"/>
      <protection hidden="1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7" fillId="4" borderId="23" xfId="0" applyFont="1" applyFill="1" applyBorder="1" applyAlignment="1" applyProtection="1">
      <alignment horizontal="left" vertical="center"/>
      <protection locked="0"/>
    </xf>
    <xf numFmtId="0" fontId="16" fillId="9" borderId="9" xfId="0" applyFont="1" applyFill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vertical="center" wrapText="1"/>
      <protection hidden="1"/>
    </xf>
    <xf numFmtId="0" fontId="16" fillId="0" borderId="7" xfId="0" applyFont="1" applyBorder="1" applyAlignment="1" applyProtection="1">
      <alignment horizontal="center" vertical="center" readingOrder="2"/>
      <protection hidden="1"/>
    </xf>
    <xf numFmtId="0" fontId="16" fillId="0" borderId="7" xfId="0" applyNumberFormat="1" applyFont="1" applyBorder="1" applyAlignment="1" applyProtection="1">
      <alignment horizontal="center" vertical="center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16" fillId="0" borderId="8" xfId="0" applyNumberFormat="1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right" vertical="center" wrapText="1"/>
      <protection hidden="1"/>
    </xf>
    <xf numFmtId="0" fontId="16" fillId="6" borderId="0" xfId="0" applyFont="1" applyFill="1" applyBorder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27" fillId="10" borderId="4" xfId="0" applyFont="1" applyFill="1" applyBorder="1" applyAlignment="1" applyProtection="1">
      <alignment vertical="center"/>
      <protection hidden="1"/>
    </xf>
    <xf numFmtId="0" fontId="27" fillId="10" borderId="4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1" quotePrefix="1" applyFont="1" applyFill="1" applyBorder="1"/>
    <xf numFmtId="0" fontId="3" fillId="8" borderId="5" xfId="1" applyFont="1" applyFill="1" applyBorder="1"/>
    <xf numFmtId="0" fontId="37" fillId="11" borderId="5" xfId="6" applyFont="1" applyFill="1" applyBorder="1" applyAlignment="1" applyProtection="1">
      <alignment horizontal="center" vertical="center" wrapText="1"/>
      <protection locked="0" hidden="1"/>
    </xf>
    <xf numFmtId="0" fontId="37" fillId="12" borderId="5" xfId="6" applyFont="1" applyFill="1" applyBorder="1" applyAlignment="1" applyProtection="1">
      <alignment horizontal="center" vertical="center" wrapText="1"/>
      <protection locked="0" hidden="1"/>
    </xf>
    <xf numFmtId="0" fontId="1" fillId="0" borderId="5" xfId="6" applyBorder="1"/>
    <xf numFmtId="0" fontId="1" fillId="0" borderId="0" xfId="6"/>
    <xf numFmtId="0" fontId="38" fillId="0" borderId="5" xfId="6" applyFont="1" applyBorder="1" applyAlignment="1">
      <alignment vertical="center"/>
    </xf>
    <xf numFmtId="0" fontId="38" fillId="0" borderId="5" xfId="6" applyFont="1" applyBorder="1" applyAlignment="1" applyProtection="1">
      <alignment vertical="center"/>
      <protection locked="0" hidden="1"/>
    </xf>
    <xf numFmtId="0" fontId="38" fillId="0" borderId="5" xfId="6" applyFont="1" applyBorder="1" applyAlignment="1">
      <alignment horizontal="right" vertical="center"/>
    </xf>
    <xf numFmtId="0" fontId="1" fillId="0" borderId="5" xfId="6" applyBorder="1" applyAlignment="1">
      <alignment horizontal="left"/>
    </xf>
    <xf numFmtId="0" fontId="38" fillId="0" borderId="5" xfId="6" applyFont="1" applyFill="1" applyBorder="1" applyAlignment="1" applyProtection="1">
      <alignment horizontal="right" vertical="center"/>
      <protection locked="0" hidden="1"/>
    </xf>
    <xf numFmtId="0" fontId="38" fillId="9" borderId="5" xfId="6" applyFont="1" applyFill="1" applyBorder="1" applyAlignment="1">
      <alignment vertical="center"/>
    </xf>
    <xf numFmtId="0" fontId="38" fillId="9" borderId="5" xfId="6" applyFont="1" applyFill="1" applyBorder="1" applyAlignment="1">
      <alignment horizontal="right" vertical="center"/>
    </xf>
    <xf numFmtId="0" fontId="38" fillId="9" borderId="5" xfId="6" applyFont="1" applyFill="1" applyBorder="1" applyAlignment="1" applyProtection="1">
      <alignment vertical="center"/>
      <protection locked="0" hidden="1"/>
    </xf>
    <xf numFmtId="0" fontId="38" fillId="9" borderId="5" xfId="6" applyFont="1" applyFill="1" applyBorder="1" applyAlignment="1" applyProtection="1">
      <alignment horizontal="right" vertical="center"/>
      <protection locked="0" hidden="1"/>
    </xf>
    <xf numFmtId="0" fontId="11" fillId="11" borderId="5" xfId="6" applyFont="1" applyFill="1" applyBorder="1" applyAlignment="1">
      <alignment vertical="center"/>
    </xf>
    <xf numFmtId="0" fontId="38" fillId="0" borderId="5" xfId="6" applyFont="1" applyBorder="1" applyAlignment="1"/>
    <xf numFmtId="0" fontId="11" fillId="0" borderId="5" xfId="6" applyFont="1" applyFill="1" applyBorder="1" applyAlignment="1">
      <alignment vertical="center"/>
    </xf>
    <xf numFmtId="0" fontId="11" fillId="0" borderId="5" xfId="6" applyFont="1" applyFill="1" applyBorder="1" applyAlignment="1">
      <alignment horizontal="right" vertical="center"/>
    </xf>
    <xf numFmtId="0" fontId="38" fillId="0" borderId="5" xfId="6" applyFont="1" applyBorder="1" applyAlignment="1" applyProtection="1">
      <alignment horizontal="right" vertical="center"/>
      <protection locked="0" hidden="1"/>
    </xf>
    <xf numFmtId="0" fontId="38" fillId="0" borderId="5" xfId="6" applyFont="1" applyBorder="1" applyAlignment="1" applyProtection="1">
      <alignment horizontal="left" vertical="center"/>
      <protection locked="0" hidden="1"/>
    </xf>
    <xf numFmtId="0" fontId="38" fillId="13" borderId="5" xfId="6" applyFont="1" applyFill="1" applyBorder="1" applyAlignment="1">
      <alignment vertical="center"/>
    </xf>
    <xf numFmtId="0" fontId="38" fillId="0" borderId="5" xfId="6" applyFont="1" applyFill="1" applyBorder="1" applyAlignment="1">
      <alignment vertical="center"/>
    </xf>
    <xf numFmtId="0" fontId="38" fillId="0" borderId="5" xfId="6" applyFont="1" applyFill="1" applyBorder="1" applyAlignment="1">
      <alignment horizontal="right" vertical="center"/>
    </xf>
    <xf numFmtId="0" fontId="21" fillId="11" borderId="5" xfId="6" applyFont="1" applyFill="1" applyBorder="1" applyAlignment="1">
      <alignment horizontal="left" vertical="center"/>
    </xf>
    <xf numFmtId="0" fontId="21" fillId="0" borderId="5" xfId="6" applyFont="1" applyFill="1" applyBorder="1" applyAlignment="1">
      <alignment horizontal="right" vertical="center"/>
    </xf>
    <xf numFmtId="0" fontId="38" fillId="0" borderId="5" xfId="6" applyFont="1" applyFill="1" applyBorder="1" applyAlignment="1">
      <alignment horizontal="left" vertical="center"/>
    </xf>
    <xf numFmtId="0" fontId="38" fillId="0" borderId="5" xfId="6" applyFont="1" applyFill="1" applyBorder="1" applyAlignment="1" applyProtection="1">
      <alignment vertical="center"/>
      <protection locked="0" hidden="1"/>
    </xf>
    <xf numFmtId="0" fontId="38" fillId="8" borderId="5" xfId="6" applyFont="1" applyFill="1" applyBorder="1" applyAlignment="1">
      <alignment vertical="center"/>
    </xf>
    <xf numFmtId="0" fontId="38" fillId="14" borderId="5" xfId="6" applyFont="1" applyFill="1" applyBorder="1" applyAlignment="1" applyProtection="1">
      <alignment vertical="center"/>
      <protection locked="0" hidden="1"/>
    </xf>
    <xf numFmtId="0" fontId="39" fillId="0" borderId="5" xfId="6" applyFont="1" applyBorder="1" applyAlignment="1">
      <alignment horizontal="right" vertical="center"/>
    </xf>
    <xf numFmtId="0" fontId="38" fillId="0" borderId="5" xfId="6" quotePrefix="1" applyFont="1" applyFill="1" applyBorder="1" applyAlignment="1" applyProtection="1">
      <alignment horizontal="right" vertical="center"/>
      <protection locked="0" hidden="1"/>
    </xf>
    <xf numFmtId="0" fontId="38" fillId="15" borderId="5" xfId="6" applyFont="1" applyFill="1" applyBorder="1" applyAlignment="1" applyProtection="1">
      <alignment vertical="center"/>
      <protection locked="0" hidden="1"/>
    </xf>
    <xf numFmtId="0" fontId="38" fillId="15" borderId="5" xfId="6" applyFont="1" applyFill="1" applyBorder="1" applyAlignment="1" applyProtection="1">
      <alignment horizontal="left" vertical="center"/>
      <protection locked="0" hidden="1"/>
    </xf>
    <xf numFmtId="0" fontId="38" fillId="16" borderId="5" xfId="6" applyFont="1" applyFill="1" applyBorder="1" applyAlignment="1" applyProtection="1">
      <alignment horizontal="left" vertical="center"/>
      <protection locked="0" hidden="1"/>
    </xf>
    <xf numFmtId="0" fontId="38" fillId="16" borderId="5" xfId="6" applyFont="1" applyFill="1" applyBorder="1" applyAlignment="1" applyProtection="1">
      <alignment vertical="center"/>
      <protection locked="0" hidden="1"/>
    </xf>
    <xf numFmtId="0" fontId="38" fillId="14" borderId="5" xfId="6" applyFont="1" applyFill="1" applyBorder="1" applyAlignment="1" applyProtection="1">
      <alignment horizontal="left" vertical="center"/>
      <protection locked="0" hidden="1"/>
    </xf>
    <xf numFmtId="0" fontId="38" fillId="0" borderId="5" xfId="6" applyFont="1" applyFill="1" applyBorder="1" applyAlignment="1" applyProtection="1">
      <alignment horizontal="left" vertical="center"/>
      <protection locked="0" hidden="1"/>
    </xf>
    <xf numFmtId="0" fontId="38" fillId="0" borderId="5" xfId="6" applyFont="1" applyBorder="1" applyAlignment="1" applyProtection="1">
      <alignment horizontal="left" vertical="center"/>
      <protection locked="0"/>
    </xf>
    <xf numFmtId="0" fontId="38" fillId="0" borderId="5" xfId="6" applyFont="1" applyBorder="1" applyAlignment="1" applyProtection="1">
      <alignment horizontal="right" vertical="center"/>
      <protection locked="0"/>
    </xf>
    <xf numFmtId="0" fontId="38" fillId="0" borderId="5" xfId="6" applyFont="1" applyBorder="1" applyAlignment="1">
      <alignment horizontal="left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6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12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left" vertical="center"/>
      <protection hidden="1"/>
    </xf>
    <xf numFmtId="0" fontId="19" fillId="0" borderId="6" xfId="0" applyFont="1" applyBorder="1" applyAlignment="1" applyProtection="1">
      <alignment horizontal="left" vertical="center"/>
      <protection hidden="1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1" fontId="29" fillId="6" borderId="3" xfId="0" applyNumberFormat="1" applyFont="1" applyFill="1" applyBorder="1" applyAlignment="1" applyProtection="1">
      <alignment horizontal="center" vertical="center"/>
      <protection hidden="1"/>
    </xf>
    <xf numFmtId="1" fontId="29" fillId="6" borderId="6" xfId="0" applyNumberFormat="1" applyFont="1" applyFill="1" applyBorder="1" applyAlignment="1" applyProtection="1">
      <alignment horizontal="center" vertical="center"/>
      <protection hidden="1"/>
    </xf>
    <xf numFmtId="0" fontId="27" fillId="10" borderId="3" xfId="0" applyFont="1" applyFill="1" applyBorder="1" applyAlignment="1" applyProtection="1">
      <alignment horizontal="left" vertical="center" wrapText="1"/>
      <protection hidden="1"/>
    </xf>
    <xf numFmtId="0" fontId="27" fillId="10" borderId="4" xfId="0" applyFont="1" applyFill="1" applyBorder="1" applyAlignment="1" applyProtection="1">
      <alignment horizontal="left" vertical="center" wrapText="1"/>
      <protection hidden="1"/>
    </xf>
    <xf numFmtId="0" fontId="10" fillId="2" borderId="3" xfId="0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1" fontId="33" fillId="6" borderId="3" xfId="0" applyNumberFormat="1" applyFont="1" applyFill="1" applyBorder="1" applyAlignment="1" applyProtection="1">
      <alignment horizontal="center" vertical="center"/>
      <protection hidden="1"/>
    </xf>
    <xf numFmtId="1" fontId="33" fillId="6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right" vertical="center" readingOrder="2"/>
      <protection hidden="1"/>
    </xf>
    <xf numFmtId="0" fontId="10" fillId="2" borderId="6" xfId="0" applyFont="1" applyFill="1" applyBorder="1" applyAlignment="1" applyProtection="1">
      <alignment horizontal="right" vertical="center" readingOrder="2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10" fontId="7" fillId="4" borderId="3" xfId="4" applyNumberFormat="1" applyFont="1" applyFill="1" applyBorder="1" applyAlignment="1" applyProtection="1">
      <alignment horizontal="center" vertical="center" wrapText="1"/>
      <protection hidden="1"/>
    </xf>
    <xf numFmtId="10" fontId="7" fillId="4" borderId="4" xfId="4" applyNumberFormat="1" applyFont="1" applyFill="1" applyBorder="1" applyAlignment="1" applyProtection="1">
      <alignment horizontal="center" vertical="center" wrapText="1"/>
      <protection hidden="1"/>
    </xf>
    <xf numFmtId="10" fontId="7" fillId="4" borderId="6" xfId="4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right" vertical="center" wrapText="1"/>
      <protection hidden="1"/>
    </xf>
    <xf numFmtId="0" fontId="10" fillId="3" borderId="6" xfId="0" applyFont="1" applyFill="1" applyBorder="1" applyAlignment="1" applyProtection="1">
      <alignment horizontal="right" vertical="center" wrapText="1"/>
      <protection hidden="1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27" fillId="10" borderId="4" xfId="0" applyFont="1" applyFill="1" applyBorder="1" applyAlignment="1" applyProtection="1">
      <alignment horizontal="right" vertical="center" wrapText="1"/>
      <protection hidden="1"/>
    </xf>
    <xf numFmtId="0" fontId="27" fillId="10" borderId="6" xfId="0" applyFont="1" applyFill="1" applyBorder="1" applyAlignment="1" applyProtection="1">
      <alignment horizontal="right" vertical="center" wrapText="1"/>
      <protection hidden="1"/>
    </xf>
    <xf numFmtId="0" fontId="27" fillId="10" borderId="3" xfId="0" applyFont="1" applyFill="1" applyBorder="1" applyAlignment="1" applyProtection="1">
      <alignment horizontal="left" vertical="center"/>
      <protection hidden="1"/>
    </xf>
    <xf numFmtId="0" fontId="27" fillId="10" borderId="4" xfId="0" applyFont="1" applyFill="1" applyBorder="1" applyAlignment="1" applyProtection="1">
      <alignment horizontal="left" vertical="center"/>
      <protection hidden="1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7" fillId="4" borderId="2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11" fillId="4" borderId="3" xfId="0" applyFont="1" applyFill="1" applyBorder="1" applyAlignment="1" applyProtection="1">
      <alignment horizontal="right" vertical="center" wrapText="1"/>
      <protection locked="0"/>
    </xf>
    <xf numFmtId="0" fontId="11" fillId="4" borderId="4" xfId="0" applyFont="1" applyFill="1" applyBorder="1" applyAlignment="1" applyProtection="1">
      <alignment horizontal="right" vertical="center" wrapText="1"/>
      <protection locked="0"/>
    </xf>
    <xf numFmtId="0" fontId="11" fillId="4" borderId="6" xfId="0" applyFont="1" applyFill="1" applyBorder="1" applyAlignment="1" applyProtection="1">
      <alignment horizontal="right" vertical="center" wrapText="1"/>
      <protection locked="0"/>
    </xf>
    <xf numFmtId="0" fontId="29" fillId="6" borderId="3" xfId="0" applyFont="1" applyFill="1" applyBorder="1" applyAlignment="1" applyProtection="1">
      <alignment horizontal="center" vertical="center" readingOrder="2"/>
      <protection hidden="1"/>
    </xf>
    <xf numFmtId="0" fontId="29" fillId="6" borderId="4" xfId="0" applyFont="1" applyFill="1" applyBorder="1" applyAlignment="1" applyProtection="1">
      <alignment horizontal="center" vertical="center" readingOrder="2"/>
      <protection hidden="1"/>
    </xf>
    <xf numFmtId="0" fontId="29" fillId="6" borderId="6" xfId="0" applyFont="1" applyFill="1" applyBorder="1" applyAlignment="1" applyProtection="1">
      <alignment horizontal="center" vertical="center" readingOrder="2"/>
      <protection hidden="1"/>
    </xf>
    <xf numFmtId="0" fontId="33" fillId="6" borderId="3" xfId="0" applyFont="1" applyFill="1" applyBorder="1" applyAlignment="1" applyProtection="1">
      <alignment horizontal="right" vertical="center" readingOrder="2"/>
      <protection hidden="1"/>
    </xf>
    <xf numFmtId="0" fontId="33" fillId="6" borderId="4" xfId="0" applyFont="1" applyFill="1" applyBorder="1" applyAlignment="1" applyProtection="1">
      <alignment horizontal="right" vertical="center" readingOrder="2"/>
      <protection hidden="1"/>
    </xf>
    <xf numFmtId="0" fontId="33" fillId="6" borderId="6" xfId="0" applyFont="1" applyFill="1" applyBorder="1" applyAlignment="1" applyProtection="1">
      <alignment horizontal="right" vertical="center" readingOrder="2"/>
      <protection hidden="1"/>
    </xf>
    <xf numFmtId="0" fontId="30" fillId="6" borderId="3" xfId="0" applyFont="1" applyFill="1" applyBorder="1" applyAlignment="1" applyProtection="1">
      <alignment horizontal="left" vertical="center"/>
      <protection hidden="1"/>
    </xf>
    <xf numFmtId="0" fontId="30" fillId="6" borderId="4" xfId="0" applyFont="1" applyFill="1" applyBorder="1" applyAlignment="1" applyProtection="1">
      <alignment horizontal="left" vertical="center"/>
      <protection hidden="1"/>
    </xf>
    <xf numFmtId="0" fontId="30" fillId="6" borderId="6" xfId="0" applyFont="1" applyFill="1" applyBorder="1" applyAlignment="1" applyProtection="1">
      <alignment horizontal="left" vertical="center"/>
      <protection hidden="1"/>
    </xf>
    <xf numFmtId="0" fontId="28" fillId="6" borderId="3" xfId="0" applyFont="1" applyFill="1" applyBorder="1" applyAlignment="1" applyProtection="1">
      <alignment horizontal="center" vertical="center"/>
      <protection hidden="1"/>
    </xf>
    <xf numFmtId="0" fontId="28" fillId="6" borderId="4" xfId="0" applyFont="1" applyFill="1" applyBorder="1" applyAlignment="1" applyProtection="1">
      <alignment horizontal="center" vertical="center"/>
      <protection hidden="1"/>
    </xf>
    <xf numFmtId="0" fontId="28" fillId="6" borderId="6" xfId="0" applyFont="1" applyFill="1" applyBorder="1" applyAlignment="1" applyProtection="1">
      <alignment horizontal="center" vertical="center"/>
      <protection hidden="1"/>
    </xf>
    <xf numFmtId="0" fontId="29" fillId="6" borderId="3" xfId="0" applyFont="1" applyFill="1" applyBorder="1" applyAlignment="1" applyProtection="1">
      <alignment horizontal="center" vertical="center"/>
      <protection hidden="1"/>
    </xf>
    <xf numFmtId="0" fontId="29" fillId="6" borderId="6" xfId="0" applyFont="1" applyFill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8" fillId="2" borderId="13" xfId="0" applyFont="1" applyFill="1" applyBorder="1" applyAlignment="1" applyProtection="1">
      <alignment horizontal="center" vertical="center"/>
      <protection hidden="1"/>
    </xf>
    <xf numFmtId="0" fontId="28" fillId="2" borderId="1" xfId="0" applyFont="1" applyFill="1" applyBorder="1" applyAlignment="1" applyProtection="1">
      <alignment horizontal="center" vertical="center"/>
      <protection hidden="1"/>
    </xf>
    <xf numFmtId="0" fontId="28" fillId="2" borderId="2" xfId="0" applyFont="1" applyFill="1" applyBorder="1" applyAlignment="1" applyProtection="1">
      <alignment horizontal="center" vertical="center"/>
      <protection hidden="1"/>
    </xf>
    <xf numFmtId="0" fontId="28" fillId="2" borderId="10" xfId="0" applyFont="1" applyFill="1" applyBorder="1" applyAlignment="1" applyProtection="1">
      <alignment horizontal="center" vertical="center"/>
      <protection hidden="1"/>
    </xf>
    <xf numFmtId="0" fontId="29" fillId="6" borderId="4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25" fillId="4" borderId="3" xfId="0" applyFont="1" applyFill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right" vertical="center"/>
      <protection hidden="1"/>
    </xf>
    <xf numFmtId="0" fontId="10" fillId="2" borderId="6" xfId="0" applyFont="1" applyFill="1" applyBorder="1" applyAlignment="1" applyProtection="1">
      <alignment horizontal="right" vertical="center"/>
      <protection hidden="1"/>
    </xf>
    <xf numFmtId="0" fontId="7" fillId="4" borderId="3" xfId="0" applyFont="1" applyFill="1" applyBorder="1" applyAlignment="1" applyProtection="1">
      <alignment horizontal="right" vertical="center"/>
      <protection locked="0"/>
    </xf>
    <xf numFmtId="0" fontId="7" fillId="4" borderId="4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right" vertical="center"/>
      <protection hidden="1"/>
    </xf>
    <xf numFmtId="0" fontId="10" fillId="0" borderId="4" xfId="0" applyFont="1" applyFill="1" applyBorder="1" applyAlignment="1" applyProtection="1">
      <alignment horizontal="right" vertical="center"/>
      <protection hidden="1"/>
    </xf>
    <xf numFmtId="0" fontId="10" fillId="0" borderId="6" xfId="0" applyFont="1" applyFill="1" applyBorder="1" applyAlignment="1" applyProtection="1">
      <alignment horizontal="right" vertical="center"/>
      <protection hidden="1"/>
    </xf>
    <xf numFmtId="0" fontId="11" fillId="0" borderId="11" xfId="0" applyFont="1" applyBorder="1" applyAlignment="1" applyProtection="1">
      <protection hidden="1"/>
    </xf>
    <xf numFmtId="0" fontId="11" fillId="0" borderId="12" xfId="0" applyFont="1" applyBorder="1" applyAlignment="1" applyProtection="1">
      <protection hidden="1"/>
    </xf>
    <xf numFmtId="0" fontId="11" fillId="0" borderId="13" xfId="0" applyFont="1" applyBorder="1" applyAlignment="1" applyProtection="1">
      <protection hidden="1"/>
    </xf>
    <xf numFmtId="0" fontId="11" fillId="0" borderId="14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11" fillId="0" borderId="15" xfId="0" applyFont="1" applyBorder="1" applyAlignment="1" applyProtection="1">
      <protection hidden="1"/>
    </xf>
    <xf numFmtId="0" fontId="11" fillId="0" borderId="1" xfId="0" applyFont="1" applyBorder="1" applyAlignment="1" applyProtection="1">
      <protection hidden="1"/>
    </xf>
    <xf numFmtId="0" fontId="11" fillId="0" borderId="2" xfId="0" applyFont="1" applyBorder="1" applyAlignment="1" applyProtection="1">
      <protection hidden="1"/>
    </xf>
    <xf numFmtId="0" fontId="11" fillId="0" borderId="10" xfId="0" applyFont="1" applyBorder="1" applyAlignment="1" applyProtection="1">
      <protection hidden="1"/>
    </xf>
    <xf numFmtId="0" fontId="11" fillId="4" borderId="3" xfId="0" applyFont="1" applyFill="1" applyBorder="1" applyAlignment="1" applyProtection="1">
      <alignment horizontal="right" vertical="center"/>
      <protection locked="0"/>
    </xf>
    <xf numFmtId="0" fontId="11" fillId="4" borderId="4" xfId="0" applyFont="1" applyFill="1" applyBorder="1" applyAlignment="1" applyProtection="1">
      <alignment horizontal="right" vertical="center"/>
      <protection locked="0"/>
    </xf>
    <xf numFmtId="0" fontId="11" fillId="4" borderId="6" xfId="0" applyFont="1" applyFill="1" applyBorder="1" applyAlignment="1" applyProtection="1">
      <alignment horizontal="right" vertical="center"/>
      <protection locked="0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11" fillId="0" borderId="13" xfId="0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10" xfId="0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center" vertical="top"/>
      <protection hidden="1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0" fillId="6" borderId="11" xfId="0" applyFont="1" applyFill="1" applyBorder="1" applyAlignment="1" applyProtection="1">
      <alignment horizontal="center" vertical="center" wrapText="1" readingOrder="2"/>
      <protection hidden="1"/>
    </xf>
    <xf numFmtId="0" fontId="20" fillId="6" borderId="12" xfId="0" applyFont="1" applyFill="1" applyBorder="1" applyAlignment="1" applyProtection="1">
      <alignment horizontal="center" vertical="center" wrapText="1" readingOrder="2"/>
      <protection hidden="1"/>
    </xf>
    <xf numFmtId="0" fontId="20" fillId="6" borderId="13" xfId="0" applyFont="1" applyFill="1" applyBorder="1" applyAlignment="1" applyProtection="1">
      <alignment horizontal="center" vertical="center" wrapText="1" readingOrder="2"/>
      <protection hidden="1"/>
    </xf>
    <xf numFmtId="0" fontId="20" fillId="6" borderId="1" xfId="0" applyFont="1" applyFill="1" applyBorder="1" applyAlignment="1" applyProtection="1">
      <alignment horizontal="center" vertical="center" wrapText="1" readingOrder="2"/>
      <protection hidden="1"/>
    </xf>
    <xf numFmtId="0" fontId="20" fillId="6" borderId="2" xfId="0" applyFont="1" applyFill="1" applyBorder="1" applyAlignment="1" applyProtection="1">
      <alignment horizontal="center" vertical="center" wrapText="1" readingOrder="2"/>
      <protection hidden="1"/>
    </xf>
    <xf numFmtId="0" fontId="20" fillId="6" borderId="10" xfId="0" applyFont="1" applyFill="1" applyBorder="1" applyAlignment="1" applyProtection="1">
      <alignment horizontal="center" vertical="center" wrapText="1" readingOrder="2"/>
      <protection hidden="1"/>
    </xf>
    <xf numFmtId="0" fontId="34" fillId="6" borderId="11" xfId="0" applyFont="1" applyFill="1" applyBorder="1" applyAlignment="1" applyProtection="1">
      <alignment horizontal="center" vertical="center" wrapText="1" readingOrder="2"/>
      <protection hidden="1"/>
    </xf>
    <xf numFmtId="0" fontId="34" fillId="6" borderId="12" xfId="0" applyFont="1" applyFill="1" applyBorder="1" applyAlignment="1" applyProtection="1">
      <alignment horizontal="center" vertical="center" wrapText="1" readingOrder="2"/>
      <protection hidden="1"/>
    </xf>
    <xf numFmtId="0" fontId="34" fillId="6" borderId="13" xfId="0" applyFont="1" applyFill="1" applyBorder="1" applyAlignment="1" applyProtection="1">
      <alignment horizontal="center" vertical="center" wrapText="1" readingOrder="2"/>
      <protection hidden="1"/>
    </xf>
    <xf numFmtId="0" fontId="34" fillId="6" borderId="1" xfId="0" applyFont="1" applyFill="1" applyBorder="1" applyAlignment="1" applyProtection="1">
      <alignment horizontal="center" vertical="center" wrapText="1" readingOrder="2"/>
      <protection hidden="1"/>
    </xf>
    <xf numFmtId="0" fontId="34" fillId="6" borderId="2" xfId="0" applyFont="1" applyFill="1" applyBorder="1" applyAlignment="1" applyProtection="1">
      <alignment horizontal="center" vertical="center" wrapText="1" readingOrder="2"/>
      <protection hidden="1"/>
    </xf>
    <xf numFmtId="0" fontId="34" fillId="6" borderId="10" xfId="0" applyFont="1" applyFill="1" applyBorder="1" applyAlignment="1" applyProtection="1">
      <alignment horizontal="center" vertical="center" wrapText="1" readingOrder="2"/>
      <protection hidden="1"/>
    </xf>
    <xf numFmtId="0" fontId="26" fillId="7" borderId="11" xfId="0" applyFont="1" applyFill="1" applyBorder="1" applyAlignment="1" applyProtection="1">
      <alignment horizontal="center" vertical="center" readingOrder="2"/>
      <protection locked="0"/>
    </xf>
    <xf numFmtId="0" fontId="26" fillId="7" borderId="12" xfId="0" applyFont="1" applyFill="1" applyBorder="1" applyAlignment="1" applyProtection="1">
      <alignment horizontal="center" vertical="center" readingOrder="2"/>
      <protection locked="0"/>
    </xf>
    <xf numFmtId="0" fontId="26" fillId="7" borderId="13" xfId="0" applyFont="1" applyFill="1" applyBorder="1" applyAlignment="1" applyProtection="1">
      <alignment horizontal="center" vertical="center" readingOrder="2"/>
      <protection locked="0"/>
    </xf>
    <xf numFmtId="0" fontId="26" fillId="7" borderId="1" xfId="0" applyFont="1" applyFill="1" applyBorder="1" applyAlignment="1" applyProtection="1">
      <alignment horizontal="center" vertical="center" readingOrder="2"/>
      <protection locked="0"/>
    </xf>
    <xf numFmtId="0" fontId="26" fillId="7" borderId="2" xfId="0" applyFont="1" applyFill="1" applyBorder="1" applyAlignment="1" applyProtection="1">
      <alignment horizontal="center" vertical="center" readingOrder="2"/>
      <protection locked="0"/>
    </xf>
    <xf numFmtId="0" fontId="26" fillId="7" borderId="10" xfId="0" applyFont="1" applyFill="1" applyBorder="1" applyAlignment="1" applyProtection="1">
      <alignment horizontal="center" vertical="center" readingOrder="2"/>
      <protection locked="0"/>
    </xf>
    <xf numFmtId="0" fontId="32" fillId="0" borderId="25" xfId="0" applyFont="1" applyBorder="1" applyAlignment="1" applyProtection="1">
      <alignment horizontal="center" vertical="center" wrapText="1"/>
      <protection hidden="1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2" fillId="0" borderId="27" xfId="0" applyFont="1" applyBorder="1" applyAlignment="1" applyProtection="1">
      <alignment horizontal="center" vertical="center" wrapText="1"/>
      <protection hidden="1"/>
    </xf>
    <xf numFmtId="0" fontId="32" fillId="0" borderId="16" xfId="0" applyFont="1" applyBorder="1" applyAlignment="1" applyProtection="1">
      <alignment horizontal="center" vertical="center" wrapText="1"/>
      <protection hidden="1"/>
    </xf>
    <xf numFmtId="0" fontId="32" fillId="0" borderId="17" xfId="0" applyFont="1" applyBorder="1" applyAlignment="1" applyProtection="1">
      <alignment horizontal="center" vertical="center" wrapText="1"/>
      <protection hidden="1"/>
    </xf>
    <xf numFmtId="0" fontId="32" fillId="0" borderId="18" xfId="0" applyFont="1" applyBorder="1" applyAlignment="1" applyProtection="1">
      <alignment horizontal="center" vertical="center" wrapText="1"/>
      <protection hidden="1"/>
    </xf>
    <xf numFmtId="0" fontId="32" fillId="0" borderId="19" xfId="0" applyFont="1" applyBorder="1" applyAlignment="1" applyProtection="1">
      <alignment horizontal="center" vertical="center" wrapText="1"/>
      <protection hidden="1"/>
    </xf>
    <xf numFmtId="0" fontId="32" fillId="0" borderId="20" xfId="0" applyFont="1" applyBorder="1" applyAlignment="1" applyProtection="1">
      <alignment horizontal="center" vertical="center" wrapText="1"/>
      <protection hidden="1"/>
    </xf>
    <xf numFmtId="0" fontId="32" fillId="0" borderId="21" xfId="0" applyFont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2" xfId="0" applyFont="1" applyFill="1" applyBorder="1" applyAlignment="1" applyProtection="1">
      <alignment horizontal="right" vertical="center" wrapText="1"/>
      <protection hidden="1"/>
    </xf>
    <xf numFmtId="0" fontId="10" fillId="0" borderId="13" xfId="0" applyFont="1" applyFill="1" applyBorder="1" applyAlignment="1" applyProtection="1">
      <alignment horizontal="right" vertical="center" wrapText="1"/>
      <protection hidden="1"/>
    </xf>
    <xf numFmtId="0" fontId="10" fillId="0" borderId="1" xfId="0" applyFont="1" applyFill="1" applyBorder="1" applyAlignment="1" applyProtection="1">
      <alignment horizontal="right" vertical="center" wrapText="1"/>
      <protection hidden="1"/>
    </xf>
    <xf numFmtId="0" fontId="10" fillId="0" borderId="2" xfId="0" applyFont="1" applyFill="1" applyBorder="1" applyAlignment="1" applyProtection="1">
      <alignment horizontal="right" vertical="center" wrapText="1"/>
      <protection hidden="1"/>
    </xf>
    <xf numFmtId="0" fontId="10" fillId="0" borderId="10" xfId="0" applyFont="1" applyFill="1" applyBorder="1" applyAlignment="1" applyProtection="1">
      <alignment horizontal="right" vertical="center" wrapText="1"/>
      <protection hidden="1"/>
    </xf>
    <xf numFmtId="0" fontId="10" fillId="0" borderId="11" xfId="0" applyFont="1" applyFill="1" applyBorder="1" applyAlignment="1" applyProtection="1">
      <alignment horizontal="right" vertical="top" wrapText="1"/>
      <protection hidden="1"/>
    </xf>
    <xf numFmtId="0" fontId="10" fillId="0" borderId="12" xfId="0" applyFont="1" applyFill="1" applyBorder="1" applyAlignment="1" applyProtection="1">
      <alignment horizontal="right" vertical="top" wrapText="1"/>
      <protection hidden="1"/>
    </xf>
    <xf numFmtId="0" fontId="10" fillId="0" borderId="13" xfId="0" applyFont="1" applyFill="1" applyBorder="1" applyAlignment="1" applyProtection="1">
      <alignment horizontal="right" vertical="top" wrapText="1"/>
      <protection hidden="1"/>
    </xf>
    <xf numFmtId="0" fontId="10" fillId="0" borderId="14" xfId="0" applyFont="1" applyFill="1" applyBorder="1" applyAlignment="1" applyProtection="1">
      <alignment horizontal="right" vertical="top" wrapText="1"/>
      <protection hidden="1"/>
    </xf>
    <xf numFmtId="0" fontId="10" fillId="0" borderId="0" xfId="0" applyFont="1" applyFill="1" applyBorder="1" applyAlignment="1" applyProtection="1">
      <alignment horizontal="right" vertical="top" wrapText="1"/>
      <protection hidden="1"/>
    </xf>
    <xf numFmtId="0" fontId="10" fillId="0" borderId="15" xfId="0" applyFont="1" applyFill="1" applyBorder="1" applyAlignment="1" applyProtection="1">
      <alignment horizontal="right" vertical="top" wrapText="1"/>
      <protection hidden="1"/>
    </xf>
    <xf numFmtId="0" fontId="10" fillId="0" borderId="1" xfId="0" applyFont="1" applyFill="1" applyBorder="1" applyAlignment="1" applyProtection="1">
      <alignment horizontal="right" vertical="top" wrapText="1"/>
      <protection hidden="1"/>
    </xf>
    <xf numFmtId="0" fontId="10" fillId="0" borderId="2" xfId="0" applyFont="1" applyFill="1" applyBorder="1" applyAlignment="1" applyProtection="1">
      <alignment horizontal="right" vertical="top" wrapText="1"/>
      <protection hidden="1"/>
    </xf>
    <xf numFmtId="0" fontId="10" fillId="0" borderId="10" xfId="0" applyFont="1" applyFill="1" applyBorder="1" applyAlignment="1" applyProtection="1">
      <alignment horizontal="right" vertical="top" wrapText="1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15" xfId="0" applyFont="1" applyBorder="1" applyAlignment="1" applyProtection="1">
      <alignment horizontal="right" vertical="center"/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5" fillId="8" borderId="2" xfId="1" applyFont="1" applyFill="1" applyBorder="1" applyAlignment="1">
      <alignment horizontal="center"/>
    </xf>
  </cellXfs>
  <cellStyles count="7">
    <cellStyle name="Euro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  <cellStyle name="Normal 4" xfId="5" xr:uid="{00000000-0005-0000-0000-000004000000}"/>
    <cellStyle name="Normal 5" xfId="6" xr:uid="{00000000-0005-0000-0000-000005000000}"/>
    <cellStyle name="Pourcentag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44</xdr:row>
          <xdr:rowOff>44450</xdr:rowOff>
        </xdr:from>
        <xdr:to>
          <xdr:col>42</xdr:col>
          <xdr:colOff>273050</xdr:colOff>
          <xdr:row>45</xdr:row>
          <xdr:rowOff>19050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AF72CC3-6D6B-4186-80B2-AD046C06B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44</xdr:row>
          <xdr:rowOff>44450</xdr:rowOff>
        </xdr:from>
        <xdr:to>
          <xdr:col>42</xdr:col>
          <xdr:colOff>457200</xdr:colOff>
          <xdr:row>45</xdr:row>
          <xdr:rowOff>19050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5209635-BABD-410B-BFBD-408B07049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53</xdr:row>
          <xdr:rowOff>44450</xdr:rowOff>
        </xdr:from>
        <xdr:to>
          <xdr:col>42</xdr:col>
          <xdr:colOff>273050</xdr:colOff>
          <xdr:row>54</xdr:row>
          <xdr:rowOff>19050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9807B58-2535-43D9-86CD-B3E2078F8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53</xdr:row>
          <xdr:rowOff>44450</xdr:rowOff>
        </xdr:from>
        <xdr:to>
          <xdr:col>42</xdr:col>
          <xdr:colOff>457200</xdr:colOff>
          <xdr:row>54</xdr:row>
          <xdr:rowOff>19050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42FB7F4-74B6-427E-B7E9-A1194774F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80</xdr:row>
          <xdr:rowOff>57150</xdr:rowOff>
        </xdr:from>
        <xdr:to>
          <xdr:col>42</xdr:col>
          <xdr:colOff>273050</xdr:colOff>
          <xdr:row>82</xdr:row>
          <xdr:rowOff>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CF37802-AA84-4B15-9FDD-C407C3254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80</xdr:row>
          <xdr:rowOff>57150</xdr:rowOff>
        </xdr:from>
        <xdr:to>
          <xdr:col>42</xdr:col>
          <xdr:colOff>457200</xdr:colOff>
          <xdr:row>82</xdr:row>
          <xdr:rowOff>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B42C8B3-93BB-458F-8882-2702BC7D4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89</xdr:row>
          <xdr:rowOff>57150</xdr:rowOff>
        </xdr:from>
        <xdr:to>
          <xdr:col>42</xdr:col>
          <xdr:colOff>273050</xdr:colOff>
          <xdr:row>91</xdr:row>
          <xdr:rowOff>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328EBFA-29C6-4DAF-8133-D57CB0203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89</xdr:row>
          <xdr:rowOff>57150</xdr:rowOff>
        </xdr:from>
        <xdr:to>
          <xdr:col>42</xdr:col>
          <xdr:colOff>457200</xdr:colOff>
          <xdr:row>91</xdr:row>
          <xdr:rowOff>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CE6C52B-BD9A-4B57-8E56-558BE05FB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98</xdr:row>
          <xdr:rowOff>25400</xdr:rowOff>
        </xdr:from>
        <xdr:to>
          <xdr:col>42</xdr:col>
          <xdr:colOff>273050</xdr:colOff>
          <xdr:row>99</xdr:row>
          <xdr:rowOff>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55FDFD1-DAEB-4B16-83CA-0C1A1BEC72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98</xdr:row>
          <xdr:rowOff>25400</xdr:rowOff>
        </xdr:from>
        <xdr:to>
          <xdr:col>42</xdr:col>
          <xdr:colOff>457200</xdr:colOff>
          <xdr:row>99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D39721F-9AE2-4419-BB67-8D74DA672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107</xdr:row>
          <xdr:rowOff>57150</xdr:rowOff>
        </xdr:from>
        <xdr:to>
          <xdr:col>42</xdr:col>
          <xdr:colOff>273050</xdr:colOff>
          <xdr:row>109</xdr:row>
          <xdr:rowOff>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DE71865-4097-4B1B-A7A5-19E46BD40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107</xdr:row>
          <xdr:rowOff>57150</xdr:rowOff>
        </xdr:from>
        <xdr:to>
          <xdr:col>42</xdr:col>
          <xdr:colOff>457200</xdr:colOff>
          <xdr:row>109</xdr:row>
          <xdr:rowOff>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A6012EE-4262-4BF6-97ED-31CEA1A62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127</xdr:row>
          <xdr:rowOff>57150</xdr:rowOff>
        </xdr:from>
        <xdr:to>
          <xdr:col>42</xdr:col>
          <xdr:colOff>273050</xdr:colOff>
          <xdr:row>129</xdr:row>
          <xdr:rowOff>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F2CE07E-21F0-49A5-A2BC-9F448A59F3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127</xdr:row>
          <xdr:rowOff>57150</xdr:rowOff>
        </xdr:from>
        <xdr:to>
          <xdr:col>42</xdr:col>
          <xdr:colOff>457200</xdr:colOff>
          <xdr:row>129</xdr:row>
          <xdr:rowOff>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2D4F066C-DD88-40B8-9B61-B34C2030F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136</xdr:row>
          <xdr:rowOff>57150</xdr:rowOff>
        </xdr:from>
        <xdr:to>
          <xdr:col>42</xdr:col>
          <xdr:colOff>273050</xdr:colOff>
          <xdr:row>138</xdr:row>
          <xdr:rowOff>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90A4DEE-4F22-45FB-997C-385C2335E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136</xdr:row>
          <xdr:rowOff>57150</xdr:rowOff>
        </xdr:from>
        <xdr:to>
          <xdr:col>42</xdr:col>
          <xdr:colOff>457200</xdr:colOff>
          <xdr:row>138</xdr:row>
          <xdr:rowOff>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73295EF-C38C-4761-8222-84CA038E2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147</xdr:row>
          <xdr:rowOff>69850</xdr:rowOff>
        </xdr:from>
        <xdr:to>
          <xdr:col>42</xdr:col>
          <xdr:colOff>273050</xdr:colOff>
          <xdr:row>149</xdr:row>
          <xdr:rowOff>12700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8674FC3-86D1-4E5F-88F3-5AA28032C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147</xdr:row>
          <xdr:rowOff>69850</xdr:rowOff>
        </xdr:from>
        <xdr:to>
          <xdr:col>42</xdr:col>
          <xdr:colOff>457200</xdr:colOff>
          <xdr:row>149</xdr:row>
          <xdr:rowOff>12700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C2C8D3D-EA9B-4742-A5E8-74B5D3B62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156</xdr:row>
          <xdr:rowOff>69850</xdr:rowOff>
        </xdr:from>
        <xdr:to>
          <xdr:col>42</xdr:col>
          <xdr:colOff>273050</xdr:colOff>
          <xdr:row>158</xdr:row>
          <xdr:rowOff>12700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9EAE974-139A-43FF-AE9F-3D1D4C94F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156</xdr:row>
          <xdr:rowOff>69850</xdr:rowOff>
        </xdr:from>
        <xdr:to>
          <xdr:col>42</xdr:col>
          <xdr:colOff>457200</xdr:colOff>
          <xdr:row>158</xdr:row>
          <xdr:rowOff>12700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62280A4-CBBC-4BF5-BC59-6F3098215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176</xdr:row>
          <xdr:rowOff>69850</xdr:rowOff>
        </xdr:from>
        <xdr:to>
          <xdr:col>42</xdr:col>
          <xdr:colOff>273050</xdr:colOff>
          <xdr:row>178</xdr:row>
          <xdr:rowOff>12700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D31A2C3-9CC3-473A-AC42-8570831C2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176</xdr:row>
          <xdr:rowOff>69850</xdr:rowOff>
        </xdr:from>
        <xdr:to>
          <xdr:col>42</xdr:col>
          <xdr:colOff>457200</xdr:colOff>
          <xdr:row>178</xdr:row>
          <xdr:rowOff>12700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AF99D8C-64FB-4370-970F-AA727DA29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165</xdr:row>
          <xdr:rowOff>69850</xdr:rowOff>
        </xdr:from>
        <xdr:to>
          <xdr:col>42</xdr:col>
          <xdr:colOff>273050</xdr:colOff>
          <xdr:row>167</xdr:row>
          <xdr:rowOff>12700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20CE704F-4C7B-44D8-AB48-B11E78DB6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165</xdr:row>
          <xdr:rowOff>69850</xdr:rowOff>
        </xdr:from>
        <xdr:to>
          <xdr:col>42</xdr:col>
          <xdr:colOff>457200</xdr:colOff>
          <xdr:row>167</xdr:row>
          <xdr:rowOff>12700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024898B-3322-4F56-97C6-24A51A74E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185</xdr:row>
          <xdr:rowOff>57150</xdr:rowOff>
        </xdr:from>
        <xdr:to>
          <xdr:col>42</xdr:col>
          <xdr:colOff>273050</xdr:colOff>
          <xdr:row>187</xdr:row>
          <xdr:rowOff>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E0ECB33-6364-430F-B5FF-AB16B3B14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185</xdr:row>
          <xdr:rowOff>57150</xdr:rowOff>
        </xdr:from>
        <xdr:to>
          <xdr:col>42</xdr:col>
          <xdr:colOff>457200</xdr:colOff>
          <xdr:row>187</xdr:row>
          <xdr:rowOff>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5BFB769C-9B04-4422-BEB7-47E271C04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214</xdr:row>
          <xdr:rowOff>57150</xdr:rowOff>
        </xdr:from>
        <xdr:to>
          <xdr:col>42</xdr:col>
          <xdr:colOff>273050</xdr:colOff>
          <xdr:row>216</xdr:row>
          <xdr:rowOff>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8DCCBBA9-63F3-4D2E-9CA9-B90116865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214</xdr:row>
          <xdr:rowOff>57150</xdr:rowOff>
        </xdr:from>
        <xdr:to>
          <xdr:col>42</xdr:col>
          <xdr:colOff>457200</xdr:colOff>
          <xdr:row>216</xdr:row>
          <xdr:rowOff>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3C0DCCB-D819-4865-A56A-FD3D2160D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120650</xdr:colOff>
          <xdr:row>29</xdr:row>
          <xdr:rowOff>31750</xdr:rowOff>
        </xdr:from>
        <xdr:to>
          <xdr:col>0</xdr:col>
          <xdr:colOff>266700</xdr:colOff>
          <xdr:row>30</xdr:row>
          <xdr:rowOff>25400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17C365D1-0B85-4AA9-A458-6D1AE9552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304800</xdr:colOff>
          <xdr:row>29</xdr:row>
          <xdr:rowOff>31750</xdr:rowOff>
        </xdr:from>
        <xdr:to>
          <xdr:col>0</xdr:col>
          <xdr:colOff>450850</xdr:colOff>
          <xdr:row>30</xdr:row>
          <xdr:rowOff>25400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26F2249-EEAE-4FD0-93FC-89D51783B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62</xdr:row>
          <xdr:rowOff>44450</xdr:rowOff>
        </xdr:from>
        <xdr:to>
          <xdr:col>42</xdr:col>
          <xdr:colOff>273050</xdr:colOff>
          <xdr:row>63</xdr:row>
          <xdr:rowOff>19050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11A35B5-DF0E-43B6-94C0-1D600DD68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62</xdr:row>
          <xdr:rowOff>44450</xdr:rowOff>
        </xdr:from>
        <xdr:to>
          <xdr:col>42</xdr:col>
          <xdr:colOff>457200</xdr:colOff>
          <xdr:row>63</xdr:row>
          <xdr:rowOff>19050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5667D62-4D0B-4712-A96C-A4F9783F6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71</xdr:row>
          <xdr:rowOff>44450</xdr:rowOff>
        </xdr:from>
        <xdr:to>
          <xdr:col>42</xdr:col>
          <xdr:colOff>273050</xdr:colOff>
          <xdr:row>72</xdr:row>
          <xdr:rowOff>19050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936EC49-14CE-4B78-81E8-BD78C1872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71</xdr:row>
          <xdr:rowOff>44450</xdr:rowOff>
        </xdr:from>
        <xdr:to>
          <xdr:col>42</xdr:col>
          <xdr:colOff>457200</xdr:colOff>
          <xdr:row>72</xdr:row>
          <xdr:rowOff>19050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CF47E83-CE49-4295-A8ED-B973B3C59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194</xdr:row>
          <xdr:rowOff>57150</xdr:rowOff>
        </xdr:from>
        <xdr:to>
          <xdr:col>42</xdr:col>
          <xdr:colOff>273050</xdr:colOff>
          <xdr:row>196</xdr:row>
          <xdr:rowOff>6350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2DC6A4E9-C08B-4008-AD2F-808E5623E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194</xdr:row>
          <xdr:rowOff>57150</xdr:rowOff>
        </xdr:from>
        <xdr:to>
          <xdr:col>42</xdr:col>
          <xdr:colOff>457200</xdr:colOff>
          <xdr:row>196</xdr:row>
          <xdr:rowOff>6350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250D5EC6-5EB1-4396-85A6-F61441767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203</xdr:row>
          <xdr:rowOff>57150</xdr:rowOff>
        </xdr:from>
        <xdr:to>
          <xdr:col>42</xdr:col>
          <xdr:colOff>273050</xdr:colOff>
          <xdr:row>205</xdr:row>
          <xdr:rowOff>6350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37F48B2B-2079-41CD-9A50-C4590F0D7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203</xdr:row>
          <xdr:rowOff>57150</xdr:rowOff>
        </xdr:from>
        <xdr:to>
          <xdr:col>42</xdr:col>
          <xdr:colOff>457200</xdr:colOff>
          <xdr:row>205</xdr:row>
          <xdr:rowOff>6350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B79C2C7-896A-49ED-BE7E-1F4100B2C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116</xdr:row>
          <xdr:rowOff>57150</xdr:rowOff>
        </xdr:from>
        <xdr:to>
          <xdr:col>42</xdr:col>
          <xdr:colOff>273050</xdr:colOff>
          <xdr:row>118</xdr:row>
          <xdr:rowOff>0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AF38B05-6A0D-4191-99AB-4A89424E4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311150</xdr:colOff>
          <xdr:row>116</xdr:row>
          <xdr:rowOff>57150</xdr:rowOff>
        </xdr:from>
        <xdr:to>
          <xdr:col>42</xdr:col>
          <xdr:colOff>457200</xdr:colOff>
          <xdr:row>118</xdr:row>
          <xdr:rowOff>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7D878B1-E431-4A63-97DD-38E6DF2AC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0" rIns="45720" bIns="36576" anchor="b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73"/>
  <sheetViews>
    <sheetView topLeftCell="B1" workbookViewId="0">
      <selection activeCell="B10" sqref="B10"/>
    </sheetView>
  </sheetViews>
  <sheetFormatPr baseColWidth="10" defaultColWidth="11" defaultRowHeight="14.5" x14ac:dyDescent="0.35"/>
  <cols>
    <col min="1" max="1" width="21.08203125" style="157" customWidth="1"/>
    <col min="2" max="2" width="44.58203125" style="157" customWidth="1"/>
    <col min="3" max="3" width="37.5" style="157" customWidth="1"/>
    <col min="4" max="4" width="37.58203125" style="157" customWidth="1"/>
    <col min="5" max="5" width="35" style="157" customWidth="1"/>
    <col min="6" max="6" width="35.25" style="157" customWidth="1"/>
    <col min="7" max="16384" width="11" style="157"/>
  </cols>
  <sheetData>
    <row r="1" spans="1:6" ht="30" x14ac:dyDescent="0.35">
      <c r="A1" s="154" t="s">
        <v>62</v>
      </c>
      <c r="B1" s="154" t="s">
        <v>1217</v>
      </c>
      <c r="C1" s="155" t="s">
        <v>1218</v>
      </c>
      <c r="D1" s="155" t="s">
        <v>1219</v>
      </c>
      <c r="E1" s="156"/>
      <c r="F1" s="154" t="s">
        <v>62</v>
      </c>
    </row>
    <row r="2" spans="1:6" ht="15.5" x14ac:dyDescent="0.35">
      <c r="A2" s="158" t="s">
        <v>1220</v>
      </c>
      <c r="B2" s="159" t="s">
        <v>1221</v>
      </c>
      <c r="C2" s="158" t="s">
        <v>1222</v>
      </c>
      <c r="D2" s="160" t="s">
        <v>1223</v>
      </c>
      <c r="E2" s="161" t="s">
        <v>1224</v>
      </c>
      <c r="F2" s="159" t="s">
        <v>1224</v>
      </c>
    </row>
    <row r="3" spans="1:6" ht="15.5" x14ac:dyDescent="0.35">
      <c r="A3" s="159" t="s">
        <v>1220</v>
      </c>
      <c r="B3" s="159" t="s">
        <v>1221</v>
      </c>
      <c r="C3" s="159" t="s">
        <v>1225</v>
      </c>
      <c r="D3" s="162" t="s">
        <v>1226</v>
      </c>
      <c r="E3" s="161" t="s">
        <v>1227</v>
      </c>
      <c r="F3" s="159" t="s">
        <v>1224</v>
      </c>
    </row>
    <row r="4" spans="1:6" ht="15.5" x14ac:dyDescent="0.35">
      <c r="A4" s="163" t="s">
        <v>1228</v>
      </c>
      <c r="B4" s="163" t="s">
        <v>1229</v>
      </c>
      <c r="C4" s="163" t="s">
        <v>1230</v>
      </c>
      <c r="D4" s="164" t="s">
        <v>1231</v>
      </c>
      <c r="E4" s="161" t="s">
        <v>1232</v>
      </c>
      <c r="F4" s="163" t="s">
        <v>1227</v>
      </c>
    </row>
    <row r="5" spans="1:6" ht="15.5" x14ac:dyDescent="0.35">
      <c r="A5" s="165" t="s">
        <v>1233</v>
      </c>
      <c r="B5" s="165" t="s">
        <v>1234</v>
      </c>
      <c r="C5" s="165" t="s">
        <v>70</v>
      </c>
      <c r="D5" s="166" t="s">
        <v>1235</v>
      </c>
      <c r="E5" s="161" t="s">
        <v>1236</v>
      </c>
      <c r="F5" s="165" t="s">
        <v>1232</v>
      </c>
    </row>
    <row r="6" spans="1:6" ht="15.5" x14ac:dyDescent="0.35">
      <c r="A6" s="165" t="s">
        <v>1233</v>
      </c>
      <c r="B6" s="165" t="s">
        <v>1234</v>
      </c>
      <c r="C6" s="165" t="s">
        <v>1237</v>
      </c>
      <c r="D6" s="166" t="s">
        <v>1238</v>
      </c>
      <c r="E6" s="161" t="s">
        <v>1239</v>
      </c>
      <c r="F6" s="165" t="s">
        <v>1232</v>
      </c>
    </row>
    <row r="7" spans="1:6" ht="15.5" x14ac:dyDescent="0.35">
      <c r="A7" s="165" t="s">
        <v>1233</v>
      </c>
      <c r="B7" s="165" t="s">
        <v>1234</v>
      </c>
      <c r="C7" s="165" t="s">
        <v>68</v>
      </c>
      <c r="D7" s="166" t="s">
        <v>1240</v>
      </c>
      <c r="E7" s="161" t="s">
        <v>1241</v>
      </c>
      <c r="F7" s="165" t="s">
        <v>1232</v>
      </c>
    </row>
    <row r="8" spans="1:6" ht="15.5" x14ac:dyDescent="0.35">
      <c r="A8" s="165" t="s">
        <v>1233</v>
      </c>
      <c r="B8" s="165" t="s">
        <v>1234</v>
      </c>
      <c r="C8" s="165" t="s">
        <v>1242</v>
      </c>
      <c r="D8" s="166" t="s">
        <v>1243</v>
      </c>
      <c r="E8" s="161" t="s">
        <v>1244</v>
      </c>
      <c r="F8" s="165" t="s">
        <v>1232</v>
      </c>
    </row>
    <row r="9" spans="1:6" ht="15.5" x14ac:dyDescent="0.35">
      <c r="A9" s="165" t="s">
        <v>1233</v>
      </c>
      <c r="B9" s="165" t="s">
        <v>1234</v>
      </c>
      <c r="C9" s="165" t="s">
        <v>69</v>
      </c>
      <c r="D9" s="166" t="s">
        <v>1245</v>
      </c>
      <c r="E9" s="161" t="s">
        <v>1246</v>
      </c>
      <c r="F9" s="165" t="s">
        <v>1232</v>
      </c>
    </row>
    <row r="10" spans="1:6" ht="15.5" x14ac:dyDescent="0.35">
      <c r="A10" s="167" t="s">
        <v>1247</v>
      </c>
      <c r="B10" s="168" t="s">
        <v>1248</v>
      </c>
      <c r="C10" s="169" t="s">
        <v>1249</v>
      </c>
      <c r="D10" s="170" t="s">
        <v>1250</v>
      </c>
      <c r="E10" s="161" t="s">
        <v>1251</v>
      </c>
      <c r="F10" s="168" t="s">
        <v>1236</v>
      </c>
    </row>
    <row r="11" spans="1:6" ht="15.5" x14ac:dyDescent="0.35">
      <c r="A11" s="158" t="s">
        <v>1252</v>
      </c>
      <c r="B11" s="159" t="s">
        <v>1253</v>
      </c>
      <c r="C11" s="158" t="s">
        <v>1254</v>
      </c>
      <c r="D11" s="160" t="s">
        <v>1255</v>
      </c>
      <c r="E11" s="161" t="s">
        <v>1256</v>
      </c>
      <c r="F11" s="159" t="s">
        <v>1239</v>
      </c>
    </row>
    <row r="12" spans="1:6" ht="15.5" x14ac:dyDescent="0.35">
      <c r="A12" s="159" t="s">
        <v>1252</v>
      </c>
      <c r="B12" s="159" t="s">
        <v>1253</v>
      </c>
      <c r="C12" s="159" t="s">
        <v>1257</v>
      </c>
      <c r="D12" s="162" t="s">
        <v>1258</v>
      </c>
      <c r="E12" s="161" t="s">
        <v>1259</v>
      </c>
      <c r="F12" s="159" t="s">
        <v>1239</v>
      </c>
    </row>
    <row r="13" spans="1:6" ht="15.5" x14ac:dyDescent="0.35">
      <c r="A13" s="159" t="s">
        <v>1252</v>
      </c>
      <c r="B13" s="159" t="s">
        <v>1253</v>
      </c>
      <c r="C13" s="159" t="s">
        <v>71</v>
      </c>
      <c r="D13" s="162" t="s">
        <v>1260</v>
      </c>
      <c r="E13" s="161" t="s">
        <v>1261</v>
      </c>
      <c r="F13" s="159" t="s">
        <v>1239</v>
      </c>
    </row>
    <row r="14" spans="1:6" ht="15.5" x14ac:dyDescent="0.35">
      <c r="A14" s="158" t="s">
        <v>1262</v>
      </c>
      <c r="B14" s="158" t="s">
        <v>1263</v>
      </c>
      <c r="C14" s="159" t="s">
        <v>72</v>
      </c>
      <c r="D14" s="171" t="s">
        <v>1264</v>
      </c>
      <c r="E14" s="161" t="s">
        <v>1265</v>
      </c>
      <c r="F14" s="158" t="s">
        <v>1241</v>
      </c>
    </row>
    <row r="15" spans="1:6" ht="15.5" x14ac:dyDescent="0.35">
      <c r="A15" s="158" t="s">
        <v>1262</v>
      </c>
      <c r="B15" s="172" t="s">
        <v>1263</v>
      </c>
      <c r="C15" s="158" t="s">
        <v>1266</v>
      </c>
      <c r="D15" s="160" t="s">
        <v>1267</v>
      </c>
      <c r="E15" s="161" t="s">
        <v>1268</v>
      </c>
      <c r="F15" s="172" t="s">
        <v>1241</v>
      </c>
    </row>
    <row r="16" spans="1:6" ht="15.5" x14ac:dyDescent="0.35">
      <c r="A16" s="158" t="s">
        <v>1262</v>
      </c>
      <c r="B16" s="172" t="s">
        <v>1263</v>
      </c>
      <c r="C16" s="158" t="s">
        <v>1269</v>
      </c>
      <c r="D16" s="160" t="s">
        <v>1270</v>
      </c>
      <c r="E16" s="161" t="s">
        <v>1271</v>
      </c>
      <c r="F16" s="172" t="s">
        <v>1241</v>
      </c>
    </row>
    <row r="17" spans="1:6" ht="15.5" x14ac:dyDescent="0.35">
      <c r="A17" s="158" t="s">
        <v>1262</v>
      </c>
      <c r="B17" s="172" t="s">
        <v>1263</v>
      </c>
      <c r="C17" s="172" t="s">
        <v>1272</v>
      </c>
      <c r="D17" s="171" t="s">
        <v>1273</v>
      </c>
      <c r="E17" s="161" t="s">
        <v>1274</v>
      </c>
      <c r="F17" s="172" t="s">
        <v>1241</v>
      </c>
    </row>
    <row r="18" spans="1:6" ht="15.5" x14ac:dyDescent="0.35">
      <c r="A18" s="158" t="s">
        <v>1275</v>
      </c>
      <c r="B18" s="158" t="s">
        <v>1276</v>
      </c>
      <c r="C18" s="159" t="s">
        <v>1277</v>
      </c>
      <c r="D18" s="162" t="s">
        <v>1278</v>
      </c>
      <c r="E18" s="161" t="s">
        <v>1279</v>
      </c>
      <c r="F18" s="158" t="s">
        <v>1244</v>
      </c>
    </row>
    <row r="19" spans="1:6" ht="15.5" x14ac:dyDescent="0.35">
      <c r="A19" s="158" t="s">
        <v>1275</v>
      </c>
      <c r="B19" s="158" t="s">
        <v>1276</v>
      </c>
      <c r="C19" s="159" t="s">
        <v>73</v>
      </c>
      <c r="D19" s="162" t="s">
        <v>1280</v>
      </c>
      <c r="E19" s="161" t="s">
        <v>1281</v>
      </c>
      <c r="F19" s="158" t="s">
        <v>1244</v>
      </c>
    </row>
    <row r="20" spans="1:6" ht="15.5" x14ac:dyDescent="0.35">
      <c r="A20" s="158" t="s">
        <v>1275</v>
      </c>
      <c r="B20" s="158" t="s">
        <v>1276</v>
      </c>
      <c r="C20" s="159" t="s">
        <v>1282</v>
      </c>
      <c r="D20" s="171" t="s">
        <v>1283</v>
      </c>
      <c r="E20" s="161" t="s">
        <v>1284</v>
      </c>
      <c r="F20" s="158" t="s">
        <v>1244</v>
      </c>
    </row>
    <row r="21" spans="1:6" ht="15.5" x14ac:dyDescent="0.35">
      <c r="A21" s="158" t="s">
        <v>1275</v>
      </c>
      <c r="B21" s="158" t="s">
        <v>1276</v>
      </c>
      <c r="C21" s="159" t="s">
        <v>1285</v>
      </c>
      <c r="D21" s="162" t="s">
        <v>1286</v>
      </c>
      <c r="E21" s="161" t="s">
        <v>1287</v>
      </c>
      <c r="F21" s="158" t="s">
        <v>1244</v>
      </c>
    </row>
    <row r="22" spans="1:6" ht="15.5" x14ac:dyDescent="0.35">
      <c r="A22" s="158" t="s">
        <v>1275</v>
      </c>
      <c r="B22" s="158" t="s">
        <v>1276</v>
      </c>
      <c r="C22" s="159" t="s">
        <v>74</v>
      </c>
      <c r="D22" s="171" t="s">
        <v>1288</v>
      </c>
      <c r="E22" s="161" t="s">
        <v>1289</v>
      </c>
      <c r="F22" s="158" t="s">
        <v>1244</v>
      </c>
    </row>
    <row r="23" spans="1:6" ht="15.5" x14ac:dyDescent="0.35">
      <c r="A23" s="158" t="s">
        <v>1275</v>
      </c>
      <c r="B23" s="158" t="s">
        <v>1276</v>
      </c>
      <c r="C23" s="158" t="s">
        <v>1290</v>
      </c>
      <c r="D23" s="160" t="s">
        <v>1291</v>
      </c>
      <c r="E23" s="161" t="s">
        <v>1292</v>
      </c>
      <c r="F23" s="158" t="s">
        <v>1244</v>
      </c>
    </row>
    <row r="24" spans="1:6" ht="15.5" x14ac:dyDescent="0.35">
      <c r="A24" s="159" t="s">
        <v>1293</v>
      </c>
      <c r="B24" s="159" t="s">
        <v>1294</v>
      </c>
      <c r="C24" s="169" t="s">
        <v>1295</v>
      </c>
      <c r="D24" s="170" t="s">
        <v>1296</v>
      </c>
      <c r="E24" s="161" t="s">
        <v>1297</v>
      </c>
      <c r="F24" s="159" t="s">
        <v>1246</v>
      </c>
    </row>
    <row r="25" spans="1:6" ht="15.5" x14ac:dyDescent="0.35">
      <c r="A25" s="159" t="s">
        <v>1293</v>
      </c>
      <c r="B25" s="159" t="s">
        <v>1294</v>
      </c>
      <c r="C25" s="159" t="s">
        <v>509</v>
      </c>
      <c r="D25" s="162" t="s">
        <v>1298</v>
      </c>
      <c r="E25" s="161" t="s">
        <v>1299</v>
      </c>
      <c r="F25" s="159" t="s">
        <v>1246</v>
      </c>
    </row>
    <row r="26" spans="1:6" ht="15.5" x14ac:dyDescent="0.35">
      <c r="A26" s="159" t="s">
        <v>1293</v>
      </c>
      <c r="B26" s="159" t="s">
        <v>1294</v>
      </c>
      <c r="C26" s="159" t="s">
        <v>1300</v>
      </c>
      <c r="D26" s="171" t="s">
        <v>1301</v>
      </c>
      <c r="E26" s="161" t="s">
        <v>1302</v>
      </c>
      <c r="F26" s="159" t="s">
        <v>1246</v>
      </c>
    </row>
    <row r="27" spans="1:6" ht="15.5" x14ac:dyDescent="0.35">
      <c r="A27" s="173" t="s">
        <v>1303</v>
      </c>
      <c r="B27" s="173" t="s">
        <v>1304</v>
      </c>
      <c r="C27" s="158" t="s">
        <v>1305</v>
      </c>
      <c r="D27" s="160" t="s">
        <v>1306</v>
      </c>
      <c r="E27" s="161" t="s">
        <v>63</v>
      </c>
      <c r="F27" s="173" t="s">
        <v>1251</v>
      </c>
    </row>
    <row r="28" spans="1:6" ht="15.5" x14ac:dyDescent="0.35">
      <c r="A28" s="172" t="s">
        <v>1307</v>
      </c>
      <c r="B28" s="159" t="s">
        <v>1308</v>
      </c>
      <c r="C28" s="172" t="s">
        <v>1309</v>
      </c>
      <c r="D28" s="171" t="s">
        <v>1310</v>
      </c>
      <c r="E28" s="161" t="s">
        <v>64</v>
      </c>
      <c r="F28" s="159" t="s">
        <v>1256</v>
      </c>
    </row>
    <row r="29" spans="1:6" ht="15.5" x14ac:dyDescent="0.35">
      <c r="A29" s="159" t="s">
        <v>1307</v>
      </c>
      <c r="B29" s="159" t="s">
        <v>1308</v>
      </c>
      <c r="C29" s="159" t="s">
        <v>75</v>
      </c>
      <c r="D29" s="162" t="s">
        <v>1311</v>
      </c>
      <c r="E29" s="161" t="s">
        <v>1312</v>
      </c>
      <c r="F29" s="159" t="s">
        <v>1256</v>
      </c>
    </row>
    <row r="30" spans="1:6" ht="15.5" x14ac:dyDescent="0.35">
      <c r="A30" s="159" t="s">
        <v>1307</v>
      </c>
      <c r="B30" s="159" t="s">
        <v>1308</v>
      </c>
      <c r="C30" s="159" t="s">
        <v>1313</v>
      </c>
      <c r="D30" s="162" t="s">
        <v>1314</v>
      </c>
      <c r="E30" s="161" t="s">
        <v>1315</v>
      </c>
      <c r="F30" s="159" t="s">
        <v>1256</v>
      </c>
    </row>
    <row r="31" spans="1:6" ht="15.5" x14ac:dyDescent="0.35">
      <c r="A31" s="158" t="s">
        <v>1307</v>
      </c>
      <c r="B31" s="159" t="s">
        <v>1308</v>
      </c>
      <c r="C31" s="158" t="s">
        <v>1316</v>
      </c>
      <c r="D31" s="160" t="s">
        <v>1317</v>
      </c>
      <c r="E31" s="161" t="s">
        <v>1318</v>
      </c>
      <c r="F31" s="159" t="s">
        <v>1256</v>
      </c>
    </row>
    <row r="32" spans="1:6" ht="15.5" x14ac:dyDescent="0.35">
      <c r="A32" s="159" t="s">
        <v>1307</v>
      </c>
      <c r="B32" s="159" t="s">
        <v>1308</v>
      </c>
      <c r="C32" s="159" t="s">
        <v>76</v>
      </c>
      <c r="D32" s="162" t="s">
        <v>1319</v>
      </c>
      <c r="E32" s="161" t="s">
        <v>1320</v>
      </c>
      <c r="F32" s="159" t="s">
        <v>1256</v>
      </c>
    </row>
    <row r="33" spans="1:6" ht="15.5" x14ac:dyDescent="0.35">
      <c r="A33" s="172" t="s">
        <v>1307</v>
      </c>
      <c r="B33" s="159" t="s">
        <v>1308</v>
      </c>
      <c r="C33" s="172" t="s">
        <v>1321</v>
      </c>
      <c r="D33" s="171" t="s">
        <v>1322</v>
      </c>
      <c r="E33" s="161" t="s">
        <v>1323</v>
      </c>
      <c r="F33" s="159" t="s">
        <v>1256</v>
      </c>
    </row>
    <row r="34" spans="1:6" ht="15.5" x14ac:dyDescent="0.35">
      <c r="A34" s="158" t="s">
        <v>1324</v>
      </c>
      <c r="B34" s="158" t="s">
        <v>1325</v>
      </c>
      <c r="C34" s="172" t="s">
        <v>1326</v>
      </c>
      <c r="D34" s="171" t="s">
        <v>1327</v>
      </c>
      <c r="E34" s="161" t="s">
        <v>1328</v>
      </c>
      <c r="F34" s="158" t="s">
        <v>1259</v>
      </c>
    </row>
    <row r="35" spans="1:6" ht="15.5" x14ac:dyDescent="0.35">
      <c r="A35" s="158" t="s">
        <v>1324</v>
      </c>
      <c r="B35" s="158" t="s">
        <v>1325</v>
      </c>
      <c r="C35" s="158" t="s">
        <v>1329</v>
      </c>
      <c r="D35" s="160" t="s">
        <v>1330</v>
      </c>
      <c r="E35" s="161" t="s">
        <v>1331</v>
      </c>
      <c r="F35" s="158" t="s">
        <v>1259</v>
      </c>
    </row>
    <row r="36" spans="1:6" ht="15.5" x14ac:dyDescent="0.35">
      <c r="A36" s="158" t="s">
        <v>1324</v>
      </c>
      <c r="B36" s="158" t="s">
        <v>1325</v>
      </c>
      <c r="C36" s="174" t="s">
        <v>1332</v>
      </c>
      <c r="D36" s="175" t="s">
        <v>1333</v>
      </c>
      <c r="E36" s="161" t="s">
        <v>1334</v>
      </c>
      <c r="F36" s="158" t="s">
        <v>1259</v>
      </c>
    </row>
    <row r="37" spans="1:6" ht="15.5" x14ac:dyDescent="0.35">
      <c r="A37" s="158" t="s">
        <v>1324</v>
      </c>
      <c r="B37" s="158" t="s">
        <v>1325</v>
      </c>
      <c r="C37" s="159" t="s">
        <v>77</v>
      </c>
      <c r="D37" s="171" t="s">
        <v>1335</v>
      </c>
      <c r="E37" s="161" t="s">
        <v>1336</v>
      </c>
      <c r="F37" s="158" t="s">
        <v>1259</v>
      </c>
    </row>
    <row r="38" spans="1:6" ht="15.5" x14ac:dyDescent="0.35">
      <c r="A38" s="158" t="s">
        <v>1324</v>
      </c>
      <c r="B38" s="158" t="s">
        <v>1325</v>
      </c>
      <c r="C38" s="158" t="s">
        <v>1337</v>
      </c>
      <c r="D38" s="160" t="s">
        <v>1338</v>
      </c>
      <c r="E38" s="161" t="s">
        <v>1339</v>
      </c>
      <c r="F38" s="158" t="s">
        <v>1259</v>
      </c>
    </row>
    <row r="39" spans="1:6" ht="15.5" x14ac:dyDescent="0.35">
      <c r="A39" s="159" t="s">
        <v>1340</v>
      </c>
      <c r="B39" s="159" t="s">
        <v>1341</v>
      </c>
      <c r="C39" s="159" t="s">
        <v>78</v>
      </c>
      <c r="D39" s="162" t="s">
        <v>1342</v>
      </c>
      <c r="E39" s="161" t="s">
        <v>1343</v>
      </c>
      <c r="F39" s="159" t="s">
        <v>1261</v>
      </c>
    </row>
    <row r="40" spans="1:6" ht="15.5" x14ac:dyDescent="0.35">
      <c r="A40" s="159" t="s">
        <v>1340</v>
      </c>
      <c r="B40" s="159" t="s">
        <v>1341</v>
      </c>
      <c r="C40" s="159" t="s">
        <v>79</v>
      </c>
      <c r="D40" s="171" t="s">
        <v>1344</v>
      </c>
      <c r="E40" s="161" t="s">
        <v>1345</v>
      </c>
      <c r="F40" s="159" t="s">
        <v>1261</v>
      </c>
    </row>
    <row r="41" spans="1:6" ht="15.5" x14ac:dyDescent="0.35">
      <c r="A41" s="158" t="s">
        <v>1346</v>
      </c>
      <c r="B41" s="172" t="s">
        <v>1347</v>
      </c>
      <c r="C41" s="158" t="s">
        <v>1348</v>
      </c>
      <c r="D41" s="160" t="s">
        <v>1349</v>
      </c>
      <c r="E41" s="161" t="s">
        <v>1350</v>
      </c>
      <c r="F41" s="172" t="s">
        <v>1265</v>
      </c>
    </row>
    <row r="42" spans="1:6" ht="15.5" x14ac:dyDescent="0.35">
      <c r="A42" s="172" t="s">
        <v>1346</v>
      </c>
      <c r="B42" s="172" t="s">
        <v>1347</v>
      </c>
      <c r="C42" s="172" t="s">
        <v>81</v>
      </c>
      <c r="D42" s="171" t="s">
        <v>1351</v>
      </c>
      <c r="E42" s="161" t="s">
        <v>1352</v>
      </c>
      <c r="F42" s="172" t="s">
        <v>1265</v>
      </c>
    </row>
    <row r="43" spans="1:6" ht="15.5" x14ac:dyDescent="0.35">
      <c r="A43" s="172" t="s">
        <v>1346</v>
      </c>
      <c r="B43" s="172" t="s">
        <v>1347</v>
      </c>
      <c r="C43" s="172" t="s">
        <v>82</v>
      </c>
      <c r="D43" s="171" t="s">
        <v>1353</v>
      </c>
      <c r="E43" s="161" t="s">
        <v>65</v>
      </c>
      <c r="F43" s="172" t="s">
        <v>1265</v>
      </c>
    </row>
    <row r="44" spans="1:6" ht="15.5" x14ac:dyDescent="0.35">
      <c r="A44" s="172" t="s">
        <v>1346</v>
      </c>
      <c r="B44" s="172" t="s">
        <v>1347</v>
      </c>
      <c r="C44" s="172" t="s">
        <v>83</v>
      </c>
      <c r="D44" s="171" t="s">
        <v>1354</v>
      </c>
      <c r="E44" s="161" t="s">
        <v>1355</v>
      </c>
      <c r="F44" s="172" t="s">
        <v>1265</v>
      </c>
    </row>
    <row r="45" spans="1:6" ht="15.5" x14ac:dyDescent="0.35">
      <c r="A45" s="172" t="s">
        <v>1346</v>
      </c>
      <c r="B45" s="172" t="s">
        <v>1347</v>
      </c>
      <c r="C45" s="172" t="s">
        <v>84</v>
      </c>
      <c r="D45" s="171" t="s">
        <v>1356</v>
      </c>
      <c r="E45" s="161" t="s">
        <v>1357</v>
      </c>
      <c r="F45" s="172" t="s">
        <v>1265</v>
      </c>
    </row>
    <row r="46" spans="1:6" ht="15.5" x14ac:dyDescent="0.35">
      <c r="A46" s="172" t="s">
        <v>1346</v>
      </c>
      <c r="B46" s="172" t="s">
        <v>1347</v>
      </c>
      <c r="C46" s="159" t="s">
        <v>91</v>
      </c>
      <c r="D46" s="162" t="s">
        <v>1358</v>
      </c>
      <c r="E46" s="161" t="s">
        <v>1359</v>
      </c>
      <c r="F46" s="172" t="s">
        <v>1265</v>
      </c>
    </row>
    <row r="47" spans="1:6" ht="15.5" x14ac:dyDescent="0.35">
      <c r="A47" s="172" t="s">
        <v>1346</v>
      </c>
      <c r="B47" s="172" t="s">
        <v>1347</v>
      </c>
      <c r="C47" s="172" t="s">
        <v>85</v>
      </c>
      <c r="D47" s="162" t="s">
        <v>1360</v>
      </c>
      <c r="E47" s="161" t="s">
        <v>1361</v>
      </c>
      <c r="F47" s="172" t="s">
        <v>1265</v>
      </c>
    </row>
    <row r="48" spans="1:6" ht="15.5" x14ac:dyDescent="0.35">
      <c r="A48" s="172" t="s">
        <v>1346</v>
      </c>
      <c r="B48" s="172" t="s">
        <v>1347</v>
      </c>
      <c r="C48" s="172" t="s">
        <v>1362</v>
      </c>
      <c r="D48" s="171" t="s">
        <v>1363</v>
      </c>
      <c r="E48" s="161" t="s">
        <v>1364</v>
      </c>
      <c r="F48" s="172" t="s">
        <v>1265</v>
      </c>
    </row>
    <row r="49" spans="1:6" ht="15.5" x14ac:dyDescent="0.35">
      <c r="A49" s="172" t="s">
        <v>1346</v>
      </c>
      <c r="B49" s="172" t="s">
        <v>1347</v>
      </c>
      <c r="C49" s="172" t="s">
        <v>86</v>
      </c>
      <c r="D49" s="171" t="s">
        <v>1365</v>
      </c>
      <c r="E49" s="161" t="s">
        <v>1366</v>
      </c>
      <c r="F49" s="172" t="s">
        <v>1265</v>
      </c>
    </row>
    <row r="50" spans="1:6" ht="15.5" x14ac:dyDescent="0.35">
      <c r="A50" s="172" t="s">
        <v>1346</v>
      </c>
      <c r="B50" s="172" t="s">
        <v>1347</v>
      </c>
      <c r="C50" s="172" t="s">
        <v>87</v>
      </c>
      <c r="D50" s="171" t="s">
        <v>1367</v>
      </c>
      <c r="E50" s="161" t="s">
        <v>1368</v>
      </c>
      <c r="F50" s="172" t="s">
        <v>1265</v>
      </c>
    </row>
    <row r="51" spans="1:6" ht="15.5" x14ac:dyDescent="0.35">
      <c r="A51" s="172" t="s">
        <v>1346</v>
      </c>
      <c r="B51" s="172" t="s">
        <v>1347</v>
      </c>
      <c r="C51" s="172" t="s">
        <v>88</v>
      </c>
      <c r="D51" s="171" t="s">
        <v>1369</v>
      </c>
      <c r="E51" s="161" t="s">
        <v>1370</v>
      </c>
      <c r="F51" s="172" t="s">
        <v>1265</v>
      </c>
    </row>
    <row r="52" spans="1:6" ht="15.5" x14ac:dyDescent="0.35">
      <c r="A52" s="172" t="s">
        <v>1346</v>
      </c>
      <c r="B52" s="172" t="s">
        <v>1347</v>
      </c>
      <c r="C52" s="172" t="s">
        <v>89</v>
      </c>
      <c r="D52" s="171" t="s">
        <v>1371</v>
      </c>
      <c r="E52" s="161" t="s">
        <v>1372</v>
      </c>
      <c r="F52" s="172" t="s">
        <v>1265</v>
      </c>
    </row>
    <row r="53" spans="1:6" ht="15.5" x14ac:dyDescent="0.35">
      <c r="A53" s="172" t="s">
        <v>1346</v>
      </c>
      <c r="B53" s="172" t="s">
        <v>1347</v>
      </c>
      <c r="C53" s="172" t="s">
        <v>90</v>
      </c>
      <c r="D53" s="171" t="s">
        <v>1373</v>
      </c>
      <c r="E53" s="161" t="s">
        <v>1374</v>
      </c>
      <c r="F53" s="172" t="s">
        <v>1265</v>
      </c>
    </row>
    <row r="54" spans="1:6" ht="15.5" x14ac:dyDescent="0.35">
      <c r="A54" s="172" t="s">
        <v>1375</v>
      </c>
      <c r="B54" s="172" t="s">
        <v>1376</v>
      </c>
      <c r="C54" s="172" t="s">
        <v>92</v>
      </c>
      <c r="D54" s="171" t="s">
        <v>1377</v>
      </c>
      <c r="E54" s="161" t="s">
        <v>1378</v>
      </c>
      <c r="F54" s="172" t="s">
        <v>1268</v>
      </c>
    </row>
    <row r="55" spans="1:6" ht="15.5" x14ac:dyDescent="0.35">
      <c r="A55" s="172" t="s">
        <v>1375</v>
      </c>
      <c r="B55" s="172" t="s">
        <v>1376</v>
      </c>
      <c r="C55" s="159" t="s">
        <v>99</v>
      </c>
      <c r="D55" s="171" t="s">
        <v>1379</v>
      </c>
      <c r="E55" s="161" t="s">
        <v>1380</v>
      </c>
      <c r="F55" s="172" t="s">
        <v>1268</v>
      </c>
    </row>
    <row r="56" spans="1:6" ht="15.5" x14ac:dyDescent="0.35">
      <c r="A56" s="172" t="s">
        <v>1375</v>
      </c>
      <c r="B56" s="172" t="s">
        <v>1376</v>
      </c>
      <c r="C56" s="172" t="s">
        <v>93</v>
      </c>
      <c r="D56" s="171" t="s">
        <v>1381</v>
      </c>
      <c r="E56" s="161" t="s">
        <v>1382</v>
      </c>
      <c r="F56" s="172" t="s">
        <v>1268</v>
      </c>
    </row>
    <row r="57" spans="1:6" ht="15.5" x14ac:dyDescent="0.35">
      <c r="A57" s="172" t="s">
        <v>1375</v>
      </c>
      <c r="B57" s="172" t="s">
        <v>1376</v>
      </c>
      <c r="C57" s="159" t="s">
        <v>97</v>
      </c>
      <c r="D57" s="171" t="s">
        <v>1383</v>
      </c>
      <c r="E57" s="161" t="s">
        <v>1384</v>
      </c>
      <c r="F57" s="172" t="s">
        <v>1268</v>
      </c>
    </row>
    <row r="58" spans="1:6" ht="15.5" x14ac:dyDescent="0.35">
      <c r="A58" s="172" t="s">
        <v>1375</v>
      </c>
      <c r="B58" s="172" t="s">
        <v>1376</v>
      </c>
      <c r="C58" s="159" t="s">
        <v>96</v>
      </c>
      <c r="D58" s="171" t="s">
        <v>1385</v>
      </c>
      <c r="E58" s="161" t="s">
        <v>1386</v>
      </c>
      <c r="F58" s="172" t="s">
        <v>1268</v>
      </c>
    </row>
    <row r="59" spans="1:6" ht="15.5" x14ac:dyDescent="0.35">
      <c r="A59" s="172" t="s">
        <v>1375</v>
      </c>
      <c r="B59" s="172" t="s">
        <v>1376</v>
      </c>
      <c r="C59" s="159" t="s">
        <v>98</v>
      </c>
      <c r="D59" s="162" t="s">
        <v>1387</v>
      </c>
      <c r="E59" s="161" t="s">
        <v>1388</v>
      </c>
      <c r="F59" s="172" t="s">
        <v>1268</v>
      </c>
    </row>
    <row r="60" spans="1:6" ht="15.5" x14ac:dyDescent="0.35">
      <c r="A60" s="172" t="s">
        <v>1375</v>
      </c>
      <c r="B60" s="172" t="s">
        <v>1376</v>
      </c>
      <c r="C60" s="159" t="s">
        <v>1389</v>
      </c>
      <c r="D60" s="171" t="s">
        <v>1390</v>
      </c>
      <c r="E60" s="161" t="s">
        <v>1391</v>
      </c>
      <c r="F60" s="172" t="s">
        <v>1268</v>
      </c>
    </row>
    <row r="61" spans="1:6" ht="15.5" x14ac:dyDescent="0.35">
      <c r="A61" s="172" t="s">
        <v>1375</v>
      </c>
      <c r="B61" s="172" t="s">
        <v>1376</v>
      </c>
      <c r="C61" s="172" t="s">
        <v>94</v>
      </c>
      <c r="D61" s="171" t="s">
        <v>1392</v>
      </c>
      <c r="E61" s="161" t="s">
        <v>1393</v>
      </c>
      <c r="F61" s="172" t="s">
        <v>1268</v>
      </c>
    </row>
    <row r="62" spans="1:6" ht="15.5" x14ac:dyDescent="0.35">
      <c r="A62" s="172" t="s">
        <v>1375</v>
      </c>
      <c r="B62" s="172" t="s">
        <v>1376</v>
      </c>
      <c r="C62" s="159" t="s">
        <v>95</v>
      </c>
      <c r="D62" s="171" t="s">
        <v>1394</v>
      </c>
      <c r="E62" s="161" t="s">
        <v>1395</v>
      </c>
      <c r="F62" s="172" t="s">
        <v>1268</v>
      </c>
    </row>
    <row r="63" spans="1:6" ht="15.5" x14ac:dyDescent="0.35">
      <c r="A63" s="176" t="s">
        <v>1396</v>
      </c>
      <c r="B63" s="168" t="s">
        <v>1397</v>
      </c>
      <c r="C63" s="169" t="s">
        <v>1398</v>
      </c>
      <c r="D63" s="170" t="s">
        <v>1399</v>
      </c>
      <c r="E63" s="161" t="s">
        <v>1400</v>
      </c>
      <c r="F63" s="168" t="s">
        <v>1271</v>
      </c>
    </row>
    <row r="64" spans="1:6" ht="15.5" x14ac:dyDescent="0.35">
      <c r="A64" s="176" t="s">
        <v>1396</v>
      </c>
      <c r="B64" s="168" t="s">
        <v>1397</v>
      </c>
      <c r="C64" s="169" t="s">
        <v>1401</v>
      </c>
      <c r="D64" s="177" t="s">
        <v>1402</v>
      </c>
      <c r="E64" s="161" t="s">
        <v>1403</v>
      </c>
      <c r="F64" s="168" t="s">
        <v>1271</v>
      </c>
    </row>
    <row r="65" spans="1:6" ht="15.5" x14ac:dyDescent="0.35">
      <c r="A65" s="176" t="s">
        <v>1396</v>
      </c>
      <c r="B65" s="168" t="s">
        <v>1397</v>
      </c>
      <c r="C65" s="169" t="s">
        <v>1404</v>
      </c>
      <c r="D65" s="177" t="s">
        <v>1405</v>
      </c>
      <c r="E65" s="161" t="s">
        <v>1406</v>
      </c>
      <c r="F65" s="168" t="s">
        <v>1271</v>
      </c>
    </row>
    <row r="66" spans="1:6" ht="15.5" x14ac:dyDescent="0.35">
      <c r="A66" s="172" t="s">
        <v>1407</v>
      </c>
      <c r="B66" s="172" t="s">
        <v>1408</v>
      </c>
      <c r="C66" s="178" t="s">
        <v>1409</v>
      </c>
      <c r="D66" s="175" t="s">
        <v>1410</v>
      </c>
      <c r="E66" s="161" t="s">
        <v>1411</v>
      </c>
      <c r="F66" s="172" t="s">
        <v>1274</v>
      </c>
    </row>
    <row r="67" spans="1:6" ht="15.5" x14ac:dyDescent="0.35">
      <c r="A67" s="159" t="s">
        <v>1407</v>
      </c>
      <c r="B67" s="172" t="s">
        <v>1408</v>
      </c>
      <c r="C67" s="159" t="s">
        <v>101</v>
      </c>
      <c r="D67" s="171" t="s">
        <v>1412</v>
      </c>
      <c r="E67" s="161" t="s">
        <v>1413</v>
      </c>
      <c r="F67" s="172" t="s">
        <v>1274</v>
      </c>
    </row>
    <row r="68" spans="1:6" ht="15.5" x14ac:dyDescent="0.35">
      <c r="A68" s="159" t="s">
        <v>1407</v>
      </c>
      <c r="B68" s="172" t="s">
        <v>1408</v>
      </c>
      <c r="C68" s="159" t="s">
        <v>108</v>
      </c>
      <c r="D68" s="171" t="s">
        <v>1414</v>
      </c>
      <c r="E68" s="161" t="s">
        <v>1415</v>
      </c>
      <c r="F68" s="172" t="s">
        <v>1274</v>
      </c>
    </row>
    <row r="69" spans="1:6" ht="15.5" x14ac:dyDescent="0.35">
      <c r="A69" s="179" t="s">
        <v>1407</v>
      </c>
      <c r="B69" s="172" t="s">
        <v>1408</v>
      </c>
      <c r="C69" s="179" t="s">
        <v>102</v>
      </c>
      <c r="D69" s="162" t="s">
        <v>1416</v>
      </c>
      <c r="E69" s="161" t="s">
        <v>1417</v>
      </c>
      <c r="F69" s="172" t="s">
        <v>1274</v>
      </c>
    </row>
    <row r="70" spans="1:6" ht="15.5" x14ac:dyDescent="0.35">
      <c r="A70" s="159" t="s">
        <v>1407</v>
      </c>
      <c r="B70" s="172" t="s">
        <v>1408</v>
      </c>
      <c r="C70" s="159" t="s">
        <v>103</v>
      </c>
      <c r="D70" s="171" t="s">
        <v>1418</v>
      </c>
      <c r="E70" s="161" t="s">
        <v>1419</v>
      </c>
      <c r="F70" s="172" t="s">
        <v>1274</v>
      </c>
    </row>
    <row r="71" spans="1:6" ht="15.5" x14ac:dyDescent="0.35">
      <c r="A71" s="159" t="s">
        <v>1407</v>
      </c>
      <c r="B71" s="172" t="s">
        <v>1408</v>
      </c>
      <c r="C71" s="159" t="s">
        <v>104</v>
      </c>
      <c r="D71" s="171" t="s">
        <v>1420</v>
      </c>
      <c r="E71" s="161" t="s">
        <v>66</v>
      </c>
      <c r="F71" s="172" t="s">
        <v>1274</v>
      </c>
    </row>
    <row r="72" spans="1:6" ht="15.5" x14ac:dyDescent="0.35">
      <c r="A72" s="159" t="s">
        <v>1407</v>
      </c>
      <c r="B72" s="172" t="s">
        <v>1408</v>
      </c>
      <c r="C72" s="159" t="s">
        <v>105</v>
      </c>
      <c r="D72" s="171" t="s">
        <v>1421</v>
      </c>
      <c r="E72" s="161" t="s">
        <v>1422</v>
      </c>
      <c r="F72" s="172" t="s">
        <v>1274</v>
      </c>
    </row>
    <row r="73" spans="1:6" ht="15.5" x14ac:dyDescent="0.35">
      <c r="A73" s="172" t="s">
        <v>1407</v>
      </c>
      <c r="B73" s="172" t="s">
        <v>1408</v>
      </c>
      <c r="C73" s="172" t="s">
        <v>100</v>
      </c>
      <c r="D73" s="171" t="s">
        <v>1423</v>
      </c>
      <c r="E73" s="161" t="s">
        <v>1424</v>
      </c>
      <c r="F73" s="172" t="s">
        <v>1274</v>
      </c>
    </row>
    <row r="74" spans="1:6" ht="15.5" x14ac:dyDescent="0.35">
      <c r="A74" s="159" t="s">
        <v>1407</v>
      </c>
      <c r="B74" s="172" t="s">
        <v>1408</v>
      </c>
      <c r="C74" s="159" t="s">
        <v>106</v>
      </c>
      <c r="D74" s="171" t="s">
        <v>1425</v>
      </c>
      <c r="E74" s="161" t="s">
        <v>1426</v>
      </c>
      <c r="F74" s="172" t="s">
        <v>1274</v>
      </c>
    </row>
    <row r="75" spans="1:6" ht="15.5" x14ac:dyDescent="0.35">
      <c r="A75" s="159" t="s">
        <v>1407</v>
      </c>
      <c r="B75" s="172" t="s">
        <v>1408</v>
      </c>
      <c r="C75" s="159" t="s">
        <v>107</v>
      </c>
      <c r="D75" s="162" t="s">
        <v>1427</v>
      </c>
      <c r="E75" s="161" t="s">
        <v>1428</v>
      </c>
      <c r="F75" s="172" t="s">
        <v>1274</v>
      </c>
    </row>
    <row r="76" spans="1:6" ht="15.5" x14ac:dyDescent="0.35">
      <c r="A76" s="159" t="s">
        <v>1429</v>
      </c>
      <c r="B76" s="159" t="s">
        <v>1430</v>
      </c>
      <c r="C76" s="159" t="s">
        <v>125</v>
      </c>
      <c r="D76" s="162" t="s">
        <v>1431</v>
      </c>
      <c r="E76" s="161" t="s">
        <v>1432</v>
      </c>
      <c r="F76" s="159" t="s">
        <v>1279</v>
      </c>
    </row>
    <row r="77" spans="1:6" ht="15.5" x14ac:dyDescent="0.35">
      <c r="A77" s="159" t="s">
        <v>1429</v>
      </c>
      <c r="B77" s="159" t="s">
        <v>1430</v>
      </c>
      <c r="C77" s="159" t="s">
        <v>124</v>
      </c>
      <c r="D77" s="171" t="s">
        <v>1433</v>
      </c>
      <c r="E77" s="161" t="s">
        <v>1434</v>
      </c>
      <c r="F77" s="159" t="s">
        <v>1279</v>
      </c>
    </row>
    <row r="78" spans="1:6" ht="15.5" x14ac:dyDescent="0.35">
      <c r="A78" s="180" t="s">
        <v>1435</v>
      </c>
      <c r="B78" s="180" t="s">
        <v>1436</v>
      </c>
      <c r="C78" s="158" t="s">
        <v>1437</v>
      </c>
      <c r="D78" s="160" t="s">
        <v>1438</v>
      </c>
      <c r="E78" s="161" t="s">
        <v>1439</v>
      </c>
      <c r="F78" s="180" t="s">
        <v>1281</v>
      </c>
    </row>
    <row r="79" spans="1:6" ht="15.5" x14ac:dyDescent="0.35">
      <c r="A79" s="180" t="s">
        <v>1435</v>
      </c>
      <c r="B79" s="180" t="s">
        <v>1436</v>
      </c>
      <c r="C79" s="158" t="s">
        <v>1440</v>
      </c>
      <c r="D79" s="160" t="s">
        <v>1441</v>
      </c>
      <c r="E79" s="161" t="s">
        <v>1442</v>
      </c>
      <c r="F79" s="180" t="s">
        <v>1281</v>
      </c>
    </row>
    <row r="80" spans="1:6" ht="15.5" x14ac:dyDescent="0.35">
      <c r="A80" s="172" t="s">
        <v>1443</v>
      </c>
      <c r="B80" s="172" t="s">
        <v>1444</v>
      </c>
      <c r="C80" s="172" t="s">
        <v>1445</v>
      </c>
      <c r="D80" s="171" t="s">
        <v>1446</v>
      </c>
      <c r="E80" s="161" t="s">
        <v>1447</v>
      </c>
      <c r="F80" s="172" t="s">
        <v>1284</v>
      </c>
    </row>
    <row r="81" spans="1:6" ht="15.5" x14ac:dyDescent="0.35">
      <c r="A81" s="180" t="s">
        <v>1448</v>
      </c>
      <c r="B81" s="180" t="s">
        <v>1449</v>
      </c>
      <c r="C81" s="158" t="s">
        <v>1450</v>
      </c>
      <c r="D81" s="160" t="s">
        <v>1451</v>
      </c>
      <c r="E81" s="161" t="s">
        <v>1452</v>
      </c>
      <c r="F81" s="180" t="s">
        <v>1287</v>
      </c>
    </row>
    <row r="82" spans="1:6" ht="15.5" x14ac:dyDescent="0.35">
      <c r="A82" s="180" t="s">
        <v>1453</v>
      </c>
      <c r="B82" s="180" t="s">
        <v>1454</v>
      </c>
      <c r="C82" s="158" t="s">
        <v>1455</v>
      </c>
      <c r="D82" s="160" t="s">
        <v>1456</v>
      </c>
      <c r="E82" s="161" t="s">
        <v>1457</v>
      </c>
      <c r="F82" s="180" t="s">
        <v>1289</v>
      </c>
    </row>
    <row r="83" spans="1:6" ht="15.5" x14ac:dyDescent="0.35">
      <c r="A83" s="180" t="s">
        <v>1453</v>
      </c>
      <c r="B83" s="180" t="s">
        <v>1454</v>
      </c>
      <c r="C83" s="158" t="s">
        <v>1458</v>
      </c>
      <c r="D83" s="160" t="s">
        <v>1459</v>
      </c>
      <c r="E83" s="161" t="s">
        <v>1460</v>
      </c>
      <c r="F83" s="180" t="s">
        <v>1289</v>
      </c>
    </row>
    <row r="84" spans="1:6" ht="15.5" x14ac:dyDescent="0.35">
      <c r="A84" s="180" t="s">
        <v>1453</v>
      </c>
      <c r="B84" s="180" t="s">
        <v>1454</v>
      </c>
      <c r="C84" s="158" t="s">
        <v>1461</v>
      </c>
      <c r="D84" s="160" t="s">
        <v>1462</v>
      </c>
      <c r="E84" s="161" t="s">
        <v>1463</v>
      </c>
      <c r="F84" s="180" t="s">
        <v>1289</v>
      </c>
    </row>
    <row r="85" spans="1:6" ht="15.5" x14ac:dyDescent="0.35">
      <c r="A85" s="180" t="s">
        <v>1464</v>
      </c>
      <c r="B85" s="180" t="s">
        <v>1465</v>
      </c>
      <c r="C85" s="158" t="s">
        <v>1466</v>
      </c>
      <c r="D85" s="160" t="s">
        <v>1467</v>
      </c>
      <c r="E85" s="161" t="s">
        <v>1468</v>
      </c>
      <c r="F85" s="180" t="s">
        <v>1292</v>
      </c>
    </row>
    <row r="86" spans="1:6" ht="15.5" x14ac:dyDescent="0.35">
      <c r="A86" s="159" t="s">
        <v>1469</v>
      </c>
      <c r="B86" s="159" t="s">
        <v>1470</v>
      </c>
      <c r="C86" s="159" t="s">
        <v>80</v>
      </c>
      <c r="D86" s="171" t="s">
        <v>1471</v>
      </c>
      <c r="E86" s="161" t="s">
        <v>1472</v>
      </c>
      <c r="F86" s="159" t="s">
        <v>1297</v>
      </c>
    </row>
    <row r="87" spans="1:6" ht="15.5" x14ac:dyDescent="0.35">
      <c r="A87" s="159" t="s">
        <v>1473</v>
      </c>
      <c r="B87" s="159" t="s">
        <v>1474</v>
      </c>
      <c r="C87" s="159" t="s">
        <v>111</v>
      </c>
      <c r="D87" s="162" t="s">
        <v>1475</v>
      </c>
      <c r="E87" s="161" t="s">
        <v>1476</v>
      </c>
      <c r="F87" s="159" t="s">
        <v>1299</v>
      </c>
    </row>
    <row r="88" spans="1:6" ht="15.5" x14ac:dyDescent="0.35">
      <c r="A88" s="159" t="s">
        <v>1473</v>
      </c>
      <c r="B88" s="159" t="s">
        <v>1474</v>
      </c>
      <c r="C88" s="159" t="s">
        <v>112</v>
      </c>
      <c r="D88" s="171" t="s">
        <v>1477</v>
      </c>
      <c r="E88" s="161" t="s">
        <v>1478</v>
      </c>
      <c r="F88" s="159" t="s">
        <v>1299</v>
      </c>
    </row>
    <row r="89" spans="1:6" ht="15.5" x14ac:dyDescent="0.35">
      <c r="A89" s="159" t="s">
        <v>1479</v>
      </c>
      <c r="B89" s="159" t="s">
        <v>1480</v>
      </c>
      <c r="C89" s="159" t="s">
        <v>113</v>
      </c>
      <c r="D89" s="171" t="s">
        <v>1481</v>
      </c>
      <c r="E89" s="161" t="s">
        <v>1482</v>
      </c>
      <c r="F89" s="159" t="s">
        <v>1302</v>
      </c>
    </row>
    <row r="90" spans="1:6" ht="15.5" x14ac:dyDescent="0.35">
      <c r="A90" s="159" t="s">
        <v>1483</v>
      </c>
      <c r="B90" s="159" t="s">
        <v>114</v>
      </c>
      <c r="C90" s="159" t="s">
        <v>116</v>
      </c>
      <c r="D90" s="162" t="s">
        <v>1484</v>
      </c>
      <c r="E90" s="161" t="s">
        <v>1485</v>
      </c>
      <c r="F90" s="159" t="s">
        <v>63</v>
      </c>
    </row>
    <row r="91" spans="1:6" ht="15.5" x14ac:dyDescent="0.35">
      <c r="A91" s="159" t="s">
        <v>1483</v>
      </c>
      <c r="B91" s="159" t="s">
        <v>114</v>
      </c>
      <c r="C91" s="159" t="s">
        <v>115</v>
      </c>
      <c r="D91" s="171" t="s">
        <v>1486</v>
      </c>
      <c r="E91" s="161" t="s">
        <v>1487</v>
      </c>
      <c r="F91" s="159" t="s">
        <v>63</v>
      </c>
    </row>
    <row r="92" spans="1:6" ht="15.5" x14ac:dyDescent="0.35">
      <c r="A92" s="159" t="s">
        <v>1488</v>
      </c>
      <c r="B92" s="159" t="s">
        <v>119</v>
      </c>
      <c r="C92" s="159" t="s">
        <v>120</v>
      </c>
      <c r="D92" s="171" t="s">
        <v>1489</v>
      </c>
      <c r="E92" s="161" t="s">
        <v>1490</v>
      </c>
      <c r="F92" s="159" t="s">
        <v>64</v>
      </c>
    </row>
    <row r="93" spans="1:6" ht="15.5" x14ac:dyDescent="0.35">
      <c r="A93" s="159" t="s">
        <v>1488</v>
      </c>
      <c r="B93" s="159" t="s">
        <v>119</v>
      </c>
      <c r="C93" s="159" t="s">
        <v>1491</v>
      </c>
      <c r="D93" s="162" t="s">
        <v>1492</v>
      </c>
      <c r="E93" s="161" t="s">
        <v>1493</v>
      </c>
      <c r="F93" s="159" t="s">
        <v>64</v>
      </c>
    </row>
    <row r="94" spans="1:6" ht="15.5" x14ac:dyDescent="0.35">
      <c r="A94" s="159" t="s">
        <v>1488</v>
      </c>
      <c r="B94" s="159" t="s">
        <v>119</v>
      </c>
      <c r="C94" s="159" t="s">
        <v>121</v>
      </c>
      <c r="D94" s="171" t="s">
        <v>1494</v>
      </c>
      <c r="E94" s="161" t="s">
        <v>67</v>
      </c>
      <c r="F94" s="159" t="s">
        <v>64</v>
      </c>
    </row>
    <row r="95" spans="1:6" ht="15.5" x14ac:dyDescent="0.35">
      <c r="A95" s="159" t="s">
        <v>1488</v>
      </c>
      <c r="B95" s="159" t="s">
        <v>119</v>
      </c>
      <c r="C95" s="159" t="s">
        <v>122</v>
      </c>
      <c r="D95" s="171" t="s">
        <v>1495</v>
      </c>
      <c r="E95" s="161" t="s">
        <v>1496</v>
      </c>
      <c r="F95" s="159" t="s">
        <v>64</v>
      </c>
    </row>
    <row r="96" spans="1:6" ht="15.5" x14ac:dyDescent="0.35">
      <c r="A96" s="159" t="s">
        <v>1488</v>
      </c>
      <c r="B96" s="159" t="s">
        <v>119</v>
      </c>
      <c r="C96" s="159" t="s">
        <v>123</v>
      </c>
      <c r="D96" s="162" t="s">
        <v>1497</v>
      </c>
      <c r="E96" s="156"/>
      <c r="F96" s="159" t="s">
        <v>64</v>
      </c>
    </row>
    <row r="97" spans="1:6" ht="15.5" x14ac:dyDescent="0.35">
      <c r="A97" s="159" t="s">
        <v>1498</v>
      </c>
      <c r="B97" s="159" t="s">
        <v>1499</v>
      </c>
      <c r="C97" s="159" t="s">
        <v>151</v>
      </c>
      <c r="D97" s="162" t="s">
        <v>1500</v>
      </c>
      <c r="E97" s="156"/>
      <c r="F97" s="159" t="s">
        <v>1312</v>
      </c>
    </row>
    <row r="98" spans="1:6" ht="15.5" x14ac:dyDescent="0.35">
      <c r="A98" s="172" t="s">
        <v>1501</v>
      </c>
      <c r="B98" s="172" t="s">
        <v>1502</v>
      </c>
      <c r="C98" s="172" t="s">
        <v>1503</v>
      </c>
      <c r="D98" s="171" t="s">
        <v>1504</v>
      </c>
      <c r="E98" s="156"/>
      <c r="F98" s="172" t="s">
        <v>1315</v>
      </c>
    </row>
    <row r="99" spans="1:6" ht="15.5" x14ac:dyDescent="0.35">
      <c r="A99" s="172" t="s">
        <v>1501</v>
      </c>
      <c r="B99" s="179" t="s">
        <v>1502</v>
      </c>
      <c r="C99" s="159" t="s">
        <v>127</v>
      </c>
      <c r="D99" s="162" t="s">
        <v>1505</v>
      </c>
      <c r="E99" s="156"/>
      <c r="F99" s="179" t="s">
        <v>1315</v>
      </c>
    </row>
    <row r="100" spans="1:6" ht="15.5" x14ac:dyDescent="0.35">
      <c r="A100" s="172" t="s">
        <v>1501</v>
      </c>
      <c r="B100" s="179" t="s">
        <v>1502</v>
      </c>
      <c r="C100" s="179" t="s">
        <v>126</v>
      </c>
      <c r="D100" s="171" t="s">
        <v>1506</v>
      </c>
      <c r="E100" s="156"/>
      <c r="F100" s="179" t="s">
        <v>1315</v>
      </c>
    </row>
    <row r="101" spans="1:6" ht="15.5" x14ac:dyDescent="0.35">
      <c r="A101" s="159" t="s">
        <v>1507</v>
      </c>
      <c r="B101" s="159" t="s">
        <v>1508</v>
      </c>
      <c r="C101" s="172" t="s">
        <v>1509</v>
      </c>
      <c r="D101" s="171" t="s">
        <v>1510</v>
      </c>
      <c r="E101" s="156"/>
      <c r="F101" s="159" t="s">
        <v>1318</v>
      </c>
    </row>
    <row r="102" spans="1:6" ht="15.5" x14ac:dyDescent="0.35">
      <c r="A102" s="159" t="s">
        <v>1507</v>
      </c>
      <c r="B102" s="159" t="s">
        <v>1508</v>
      </c>
      <c r="C102" s="159" t="s">
        <v>145</v>
      </c>
      <c r="D102" s="171" t="s">
        <v>1511</v>
      </c>
      <c r="E102" s="156"/>
      <c r="F102" s="159" t="s">
        <v>1318</v>
      </c>
    </row>
    <row r="103" spans="1:6" ht="15.5" x14ac:dyDescent="0.35">
      <c r="A103" s="159" t="s">
        <v>1507</v>
      </c>
      <c r="B103" s="159" t="s">
        <v>1508</v>
      </c>
      <c r="C103" s="159" t="s">
        <v>146</v>
      </c>
      <c r="D103" s="159" t="s">
        <v>1512</v>
      </c>
      <c r="E103" s="156"/>
      <c r="F103" s="159" t="s">
        <v>1318</v>
      </c>
    </row>
    <row r="104" spans="1:6" ht="15.5" x14ac:dyDescent="0.35">
      <c r="A104" s="159" t="s">
        <v>1507</v>
      </c>
      <c r="B104" s="159" t="s">
        <v>1508</v>
      </c>
      <c r="C104" s="159" t="s">
        <v>143</v>
      </c>
      <c r="D104" s="162" t="s">
        <v>1513</v>
      </c>
      <c r="E104" s="156"/>
      <c r="F104" s="159" t="s">
        <v>1318</v>
      </c>
    </row>
    <row r="105" spans="1:6" ht="15.5" x14ac:dyDescent="0.35">
      <c r="A105" s="159" t="s">
        <v>1507</v>
      </c>
      <c r="B105" s="159" t="s">
        <v>1508</v>
      </c>
      <c r="C105" s="179" t="s">
        <v>147</v>
      </c>
      <c r="D105" s="171" t="s">
        <v>1514</v>
      </c>
      <c r="E105" s="156"/>
      <c r="F105" s="159" t="s">
        <v>1318</v>
      </c>
    </row>
    <row r="106" spans="1:6" ht="15.5" x14ac:dyDescent="0.35">
      <c r="A106" s="159" t="s">
        <v>1507</v>
      </c>
      <c r="B106" s="159" t="s">
        <v>1508</v>
      </c>
      <c r="C106" s="159" t="s">
        <v>144</v>
      </c>
      <c r="D106" s="171" t="s">
        <v>1515</v>
      </c>
      <c r="E106" s="156"/>
      <c r="F106" s="159" t="s">
        <v>1318</v>
      </c>
    </row>
    <row r="107" spans="1:6" ht="15.5" x14ac:dyDescent="0.35">
      <c r="A107" s="159" t="s">
        <v>1516</v>
      </c>
      <c r="B107" s="174" t="s">
        <v>1517</v>
      </c>
      <c r="C107" s="159" t="s">
        <v>128</v>
      </c>
      <c r="D107" s="162" t="s">
        <v>1518</v>
      </c>
      <c r="E107" s="156"/>
      <c r="F107" s="174" t="s">
        <v>1320</v>
      </c>
    </row>
    <row r="108" spans="1:6" ht="15.5" x14ac:dyDescent="0.35">
      <c r="A108" s="158" t="s">
        <v>1516</v>
      </c>
      <c r="B108" s="174" t="s">
        <v>1517</v>
      </c>
      <c r="C108" s="158" t="s">
        <v>1519</v>
      </c>
      <c r="D108" s="160" t="s">
        <v>1520</v>
      </c>
      <c r="E108" s="156"/>
      <c r="F108" s="174" t="s">
        <v>1320</v>
      </c>
    </row>
    <row r="109" spans="1:6" ht="15.5" x14ac:dyDescent="0.35">
      <c r="A109" s="159" t="s">
        <v>1516</v>
      </c>
      <c r="B109" s="174" t="s">
        <v>1517</v>
      </c>
      <c r="C109" s="159" t="s">
        <v>129</v>
      </c>
      <c r="D109" s="162" t="s">
        <v>1521</v>
      </c>
      <c r="E109" s="156"/>
      <c r="F109" s="174" t="s">
        <v>1320</v>
      </c>
    </row>
    <row r="110" spans="1:6" ht="15.5" x14ac:dyDescent="0.35">
      <c r="A110" s="174" t="s">
        <v>1516</v>
      </c>
      <c r="B110" s="174" t="s">
        <v>1517</v>
      </c>
      <c r="C110" s="174" t="s">
        <v>1522</v>
      </c>
      <c r="D110" s="175" t="s">
        <v>1523</v>
      </c>
      <c r="E110" s="156"/>
      <c r="F110" s="174" t="s">
        <v>1320</v>
      </c>
    </row>
    <row r="111" spans="1:6" ht="15.5" x14ac:dyDescent="0.35">
      <c r="A111" s="159" t="s">
        <v>1524</v>
      </c>
      <c r="B111" s="159" t="s">
        <v>1525</v>
      </c>
      <c r="C111" s="159" t="s">
        <v>1526</v>
      </c>
      <c r="D111" s="162" t="s">
        <v>1527</v>
      </c>
      <c r="E111" s="156"/>
      <c r="F111" s="159" t="s">
        <v>1323</v>
      </c>
    </row>
    <row r="112" spans="1:6" ht="15.5" x14ac:dyDescent="0.35">
      <c r="A112" s="159" t="s">
        <v>1524</v>
      </c>
      <c r="B112" s="159" t="s">
        <v>1525</v>
      </c>
      <c r="C112" s="159" t="s">
        <v>134</v>
      </c>
      <c r="D112" s="171" t="s">
        <v>1528</v>
      </c>
      <c r="E112" s="156"/>
      <c r="F112" s="159" t="s">
        <v>1323</v>
      </c>
    </row>
    <row r="113" spans="1:6" ht="15.5" x14ac:dyDescent="0.35">
      <c r="A113" s="172" t="s">
        <v>1524</v>
      </c>
      <c r="B113" s="159" t="s">
        <v>1525</v>
      </c>
      <c r="C113" s="172" t="s">
        <v>130</v>
      </c>
      <c r="D113" s="171" t="s">
        <v>1529</v>
      </c>
      <c r="E113" s="156"/>
      <c r="F113" s="159" t="s">
        <v>1323</v>
      </c>
    </row>
    <row r="114" spans="1:6" ht="15.5" x14ac:dyDescent="0.35">
      <c r="A114" s="159" t="s">
        <v>1524</v>
      </c>
      <c r="B114" s="159" t="s">
        <v>1525</v>
      </c>
      <c r="C114" s="159" t="s">
        <v>139</v>
      </c>
      <c r="D114" s="171" t="s">
        <v>1530</v>
      </c>
      <c r="E114" s="156"/>
      <c r="F114" s="159" t="s">
        <v>1323</v>
      </c>
    </row>
    <row r="115" spans="1:6" ht="15.5" x14ac:dyDescent="0.35">
      <c r="A115" s="159" t="s">
        <v>1524</v>
      </c>
      <c r="B115" s="159" t="s">
        <v>1525</v>
      </c>
      <c r="C115" s="159" t="s">
        <v>1531</v>
      </c>
      <c r="D115" s="171" t="s">
        <v>1532</v>
      </c>
      <c r="E115" s="156"/>
      <c r="F115" s="159" t="s">
        <v>1323</v>
      </c>
    </row>
    <row r="116" spans="1:6" ht="15.5" x14ac:dyDescent="0.35">
      <c r="A116" s="172" t="s">
        <v>1524</v>
      </c>
      <c r="B116" s="159" t="s">
        <v>1525</v>
      </c>
      <c r="C116" s="172" t="s">
        <v>131</v>
      </c>
      <c r="D116" s="159" t="s">
        <v>1533</v>
      </c>
      <c r="E116" s="156"/>
      <c r="F116" s="159" t="s">
        <v>1323</v>
      </c>
    </row>
    <row r="117" spans="1:6" ht="15.5" x14ac:dyDescent="0.35">
      <c r="A117" s="159" t="s">
        <v>1524</v>
      </c>
      <c r="B117" s="159" t="s">
        <v>1525</v>
      </c>
      <c r="C117" s="159" t="s">
        <v>140</v>
      </c>
      <c r="D117" s="171" t="s">
        <v>1534</v>
      </c>
      <c r="E117" s="156"/>
      <c r="F117" s="159" t="s">
        <v>1323</v>
      </c>
    </row>
    <row r="118" spans="1:6" ht="15.5" x14ac:dyDescent="0.35">
      <c r="A118" s="159" t="s">
        <v>1524</v>
      </c>
      <c r="B118" s="159" t="s">
        <v>1525</v>
      </c>
      <c r="C118" s="159" t="s">
        <v>136</v>
      </c>
      <c r="D118" s="162" t="s">
        <v>1535</v>
      </c>
      <c r="E118" s="156"/>
      <c r="F118" s="159" t="s">
        <v>1323</v>
      </c>
    </row>
    <row r="119" spans="1:6" ht="15.5" x14ac:dyDescent="0.35">
      <c r="A119" s="159" t="s">
        <v>1524</v>
      </c>
      <c r="B119" s="159" t="s">
        <v>1525</v>
      </c>
      <c r="C119" s="159" t="s">
        <v>137</v>
      </c>
      <c r="D119" s="171" t="s">
        <v>1536</v>
      </c>
      <c r="E119" s="156"/>
      <c r="F119" s="159" t="s">
        <v>1323</v>
      </c>
    </row>
    <row r="120" spans="1:6" ht="15.5" x14ac:dyDescent="0.35">
      <c r="A120" s="159" t="s">
        <v>1524</v>
      </c>
      <c r="B120" s="159" t="s">
        <v>1525</v>
      </c>
      <c r="C120" s="159" t="s">
        <v>135</v>
      </c>
      <c r="D120" s="171" t="s">
        <v>1537</v>
      </c>
      <c r="E120" s="156"/>
      <c r="F120" s="159" t="s">
        <v>1323</v>
      </c>
    </row>
    <row r="121" spans="1:6" ht="15.5" x14ac:dyDescent="0.35">
      <c r="A121" s="159" t="s">
        <v>1524</v>
      </c>
      <c r="B121" s="159" t="s">
        <v>1525</v>
      </c>
      <c r="C121" s="179" t="s">
        <v>141</v>
      </c>
      <c r="D121" s="171" t="s">
        <v>1538</v>
      </c>
      <c r="E121" s="156"/>
      <c r="F121" s="159" t="s">
        <v>1323</v>
      </c>
    </row>
    <row r="122" spans="1:6" ht="15.5" x14ac:dyDescent="0.35">
      <c r="A122" s="172" t="s">
        <v>1524</v>
      </c>
      <c r="B122" s="159" t="s">
        <v>1525</v>
      </c>
      <c r="C122" s="172" t="s">
        <v>132</v>
      </c>
      <c r="D122" s="171" t="s">
        <v>1539</v>
      </c>
      <c r="E122" s="156"/>
      <c r="F122" s="159" t="s">
        <v>1323</v>
      </c>
    </row>
    <row r="123" spans="1:6" ht="15.5" x14ac:dyDescent="0.35">
      <c r="A123" s="172" t="s">
        <v>1524</v>
      </c>
      <c r="B123" s="159" t="s">
        <v>1525</v>
      </c>
      <c r="C123" s="172" t="s">
        <v>133</v>
      </c>
      <c r="D123" s="171" t="s">
        <v>1540</v>
      </c>
      <c r="E123" s="156"/>
      <c r="F123" s="159" t="s">
        <v>1323</v>
      </c>
    </row>
    <row r="124" spans="1:6" ht="15.5" x14ac:dyDescent="0.35">
      <c r="A124" s="159" t="s">
        <v>1524</v>
      </c>
      <c r="B124" s="159" t="s">
        <v>1525</v>
      </c>
      <c r="C124" s="159" t="s">
        <v>138</v>
      </c>
      <c r="D124" s="171" t="s">
        <v>1541</v>
      </c>
      <c r="E124" s="156"/>
      <c r="F124" s="159" t="s">
        <v>1323</v>
      </c>
    </row>
    <row r="125" spans="1:6" ht="15.5" x14ac:dyDescent="0.35">
      <c r="A125" s="158" t="s">
        <v>1542</v>
      </c>
      <c r="B125" s="158" t="s">
        <v>1543</v>
      </c>
      <c r="C125" s="159" t="s">
        <v>142</v>
      </c>
      <c r="D125" s="171" t="s">
        <v>1544</v>
      </c>
      <c r="E125" s="156"/>
      <c r="F125" s="158" t="s">
        <v>1328</v>
      </c>
    </row>
    <row r="126" spans="1:6" ht="15.5" x14ac:dyDescent="0.35">
      <c r="A126" s="159" t="s">
        <v>1545</v>
      </c>
      <c r="B126" s="159" t="s">
        <v>1546</v>
      </c>
      <c r="C126" s="159" t="s">
        <v>148</v>
      </c>
      <c r="D126" s="171" t="s">
        <v>1547</v>
      </c>
      <c r="E126" s="156"/>
      <c r="F126" s="159" t="s">
        <v>1331</v>
      </c>
    </row>
    <row r="127" spans="1:6" ht="15.5" x14ac:dyDescent="0.35">
      <c r="A127" s="159" t="s">
        <v>1545</v>
      </c>
      <c r="B127" s="159" t="s">
        <v>1546</v>
      </c>
      <c r="C127" s="159" t="s">
        <v>150</v>
      </c>
      <c r="D127" s="162" t="s">
        <v>1548</v>
      </c>
      <c r="E127" s="156"/>
      <c r="F127" s="159" t="s">
        <v>1331</v>
      </c>
    </row>
    <row r="128" spans="1:6" ht="15.5" x14ac:dyDescent="0.35">
      <c r="A128" s="159" t="s">
        <v>1545</v>
      </c>
      <c r="B128" s="159" t="s">
        <v>1546</v>
      </c>
      <c r="C128" s="159" t="s">
        <v>149</v>
      </c>
      <c r="D128" s="162" t="s">
        <v>1549</v>
      </c>
      <c r="E128" s="156"/>
      <c r="F128" s="159" t="s">
        <v>1331</v>
      </c>
    </row>
    <row r="129" spans="1:6" ht="15.5" x14ac:dyDescent="0.35">
      <c r="A129" s="180" t="s">
        <v>1550</v>
      </c>
      <c r="B129" s="180" t="s">
        <v>1551</v>
      </c>
      <c r="C129" s="158" t="s">
        <v>1552</v>
      </c>
      <c r="D129" s="160" t="s">
        <v>1553</v>
      </c>
      <c r="E129" s="156"/>
      <c r="F129" s="180" t="s">
        <v>1334</v>
      </c>
    </row>
    <row r="130" spans="1:6" ht="15.5" x14ac:dyDescent="0.35">
      <c r="A130" s="180" t="s">
        <v>1554</v>
      </c>
      <c r="B130" s="180" t="s">
        <v>1555</v>
      </c>
      <c r="C130" s="158" t="s">
        <v>1556</v>
      </c>
      <c r="D130" s="160" t="s">
        <v>1557</v>
      </c>
      <c r="E130" s="156"/>
      <c r="F130" s="180" t="s">
        <v>1336</v>
      </c>
    </row>
    <row r="131" spans="1:6" ht="15.5" x14ac:dyDescent="0.35">
      <c r="A131" s="172" t="s">
        <v>1558</v>
      </c>
      <c r="B131" s="172" t="s">
        <v>1559</v>
      </c>
      <c r="C131" s="172" t="s">
        <v>1560</v>
      </c>
      <c r="D131" s="171" t="s">
        <v>1561</v>
      </c>
      <c r="E131" s="156"/>
      <c r="F131" s="172" t="s">
        <v>1339</v>
      </c>
    </row>
    <row r="132" spans="1:6" ht="15.5" x14ac:dyDescent="0.35">
      <c r="A132" s="172" t="s">
        <v>1562</v>
      </c>
      <c r="B132" s="172" t="s">
        <v>1563</v>
      </c>
      <c r="C132" s="159" t="s">
        <v>110</v>
      </c>
      <c r="D132" s="162" t="s">
        <v>1564</v>
      </c>
      <c r="E132" s="156"/>
      <c r="F132" s="172" t="s">
        <v>1343</v>
      </c>
    </row>
    <row r="133" spans="1:6" ht="15.5" x14ac:dyDescent="0.35">
      <c r="A133" s="172" t="s">
        <v>1562</v>
      </c>
      <c r="B133" s="172" t="s">
        <v>1563</v>
      </c>
      <c r="C133" s="159" t="s">
        <v>109</v>
      </c>
      <c r="D133" s="171" t="s">
        <v>1565</v>
      </c>
      <c r="E133" s="156"/>
      <c r="F133" s="172" t="s">
        <v>1343</v>
      </c>
    </row>
    <row r="134" spans="1:6" ht="15.5" x14ac:dyDescent="0.35">
      <c r="A134" s="172" t="s">
        <v>1562</v>
      </c>
      <c r="B134" s="172" t="s">
        <v>1563</v>
      </c>
      <c r="C134" s="172" t="s">
        <v>1566</v>
      </c>
      <c r="D134" s="171" t="s">
        <v>1567</v>
      </c>
      <c r="E134" s="156"/>
      <c r="F134" s="172" t="s">
        <v>1343</v>
      </c>
    </row>
    <row r="135" spans="1:6" ht="15.5" x14ac:dyDescent="0.35">
      <c r="A135" s="180" t="s">
        <v>1568</v>
      </c>
      <c r="B135" s="180" t="s">
        <v>1569</v>
      </c>
      <c r="C135" s="158" t="s">
        <v>1570</v>
      </c>
      <c r="D135" s="160" t="s">
        <v>1571</v>
      </c>
      <c r="E135" s="156"/>
      <c r="F135" s="180" t="s">
        <v>1345</v>
      </c>
    </row>
    <row r="136" spans="1:6" ht="15.5" x14ac:dyDescent="0.35">
      <c r="A136" s="180" t="s">
        <v>1572</v>
      </c>
      <c r="B136" s="180" t="s">
        <v>1573</v>
      </c>
      <c r="C136" s="158" t="s">
        <v>1574</v>
      </c>
      <c r="D136" s="160" t="s">
        <v>1575</v>
      </c>
      <c r="E136" s="156"/>
      <c r="F136" s="180" t="s">
        <v>1350</v>
      </c>
    </row>
    <row r="137" spans="1:6" ht="15.5" x14ac:dyDescent="0.35">
      <c r="A137" s="159" t="s">
        <v>1576</v>
      </c>
      <c r="B137" s="159" t="s">
        <v>1577</v>
      </c>
      <c r="C137" s="181" t="s">
        <v>1578</v>
      </c>
      <c r="D137" s="162" t="s">
        <v>1579</v>
      </c>
      <c r="E137" s="156"/>
      <c r="F137" s="159" t="s">
        <v>1352</v>
      </c>
    </row>
    <row r="138" spans="1:6" ht="15.5" x14ac:dyDescent="0.35">
      <c r="A138" s="159" t="s">
        <v>1576</v>
      </c>
      <c r="B138" s="159" t="s">
        <v>1577</v>
      </c>
      <c r="C138" s="159" t="s">
        <v>117</v>
      </c>
      <c r="D138" s="162" t="s">
        <v>1580</v>
      </c>
      <c r="E138" s="156"/>
      <c r="F138" s="159" t="s">
        <v>1352</v>
      </c>
    </row>
    <row r="139" spans="1:6" ht="15.5" x14ac:dyDescent="0.35">
      <c r="A139" s="159" t="s">
        <v>1576</v>
      </c>
      <c r="B139" s="159" t="s">
        <v>1577</v>
      </c>
      <c r="C139" s="159" t="s">
        <v>118</v>
      </c>
      <c r="D139" s="171" t="s">
        <v>1581</v>
      </c>
      <c r="E139" s="156"/>
      <c r="F139" s="159" t="s">
        <v>1352</v>
      </c>
    </row>
    <row r="140" spans="1:6" ht="15.5" x14ac:dyDescent="0.35">
      <c r="A140" s="158" t="s">
        <v>1582</v>
      </c>
      <c r="B140" s="158" t="s">
        <v>152</v>
      </c>
      <c r="C140" s="179" t="s">
        <v>153</v>
      </c>
      <c r="D140" s="171" t="s">
        <v>1583</v>
      </c>
      <c r="E140" s="156"/>
      <c r="F140" s="158" t="s">
        <v>65</v>
      </c>
    </row>
    <row r="141" spans="1:6" ht="15.5" x14ac:dyDescent="0.35">
      <c r="A141" s="159" t="s">
        <v>1584</v>
      </c>
      <c r="B141" s="159" t="s">
        <v>1585</v>
      </c>
      <c r="C141" s="159" t="s">
        <v>154</v>
      </c>
      <c r="D141" s="171" t="s">
        <v>1586</v>
      </c>
      <c r="E141" s="156"/>
      <c r="F141" s="159" t="s">
        <v>1355</v>
      </c>
    </row>
    <row r="142" spans="1:6" ht="15.5" x14ac:dyDescent="0.35">
      <c r="A142" s="159" t="s">
        <v>1587</v>
      </c>
      <c r="B142" s="159" t="s">
        <v>1588</v>
      </c>
      <c r="C142" s="159" t="s">
        <v>155</v>
      </c>
      <c r="D142" s="162" t="s">
        <v>1589</v>
      </c>
      <c r="E142" s="156"/>
      <c r="F142" s="159" t="s">
        <v>1357</v>
      </c>
    </row>
    <row r="143" spans="1:6" ht="15.5" x14ac:dyDescent="0.35">
      <c r="A143" s="159" t="s">
        <v>1587</v>
      </c>
      <c r="B143" s="159" t="s">
        <v>1588</v>
      </c>
      <c r="C143" s="159" t="s">
        <v>156</v>
      </c>
      <c r="D143" s="171" t="s">
        <v>1590</v>
      </c>
      <c r="E143" s="156"/>
      <c r="F143" s="159" t="s">
        <v>1357</v>
      </c>
    </row>
    <row r="144" spans="1:6" ht="15.5" x14ac:dyDescent="0.35">
      <c r="A144" s="159" t="s">
        <v>1591</v>
      </c>
      <c r="B144" s="159" t="s">
        <v>1592</v>
      </c>
      <c r="C144" s="159" t="s">
        <v>169</v>
      </c>
      <c r="D144" s="171" t="s">
        <v>1593</v>
      </c>
      <c r="E144" s="156"/>
      <c r="F144" s="159" t="s">
        <v>1359</v>
      </c>
    </row>
    <row r="145" spans="1:6" ht="15.5" x14ac:dyDescent="0.35">
      <c r="A145" s="159" t="s">
        <v>1591</v>
      </c>
      <c r="B145" s="159" t="s">
        <v>1592</v>
      </c>
      <c r="C145" s="159" t="s">
        <v>170</v>
      </c>
      <c r="D145" s="171" t="s">
        <v>1594</v>
      </c>
      <c r="E145" s="156"/>
      <c r="F145" s="159" t="s">
        <v>1359</v>
      </c>
    </row>
    <row r="146" spans="1:6" ht="15.5" x14ac:dyDescent="0.35">
      <c r="A146" s="159" t="s">
        <v>1591</v>
      </c>
      <c r="B146" s="159" t="s">
        <v>1592</v>
      </c>
      <c r="C146" s="159" t="s">
        <v>174</v>
      </c>
      <c r="D146" s="171" t="s">
        <v>1595</v>
      </c>
      <c r="E146" s="156"/>
      <c r="F146" s="159" t="s">
        <v>1359</v>
      </c>
    </row>
    <row r="147" spans="1:6" ht="15.5" x14ac:dyDescent="0.35">
      <c r="A147" s="179" t="s">
        <v>1591</v>
      </c>
      <c r="B147" s="159" t="s">
        <v>1592</v>
      </c>
      <c r="C147" s="179" t="s">
        <v>70</v>
      </c>
      <c r="D147" s="171" t="s">
        <v>1235</v>
      </c>
      <c r="E147" s="156"/>
      <c r="F147" s="159" t="s">
        <v>1359</v>
      </c>
    </row>
    <row r="148" spans="1:6" ht="15.5" x14ac:dyDescent="0.35">
      <c r="A148" s="159" t="s">
        <v>1591</v>
      </c>
      <c r="B148" s="159" t="s">
        <v>1592</v>
      </c>
      <c r="C148" s="159" t="s">
        <v>178</v>
      </c>
      <c r="D148" s="162" t="s">
        <v>1596</v>
      </c>
      <c r="E148" s="156"/>
      <c r="F148" s="159" t="s">
        <v>1359</v>
      </c>
    </row>
    <row r="149" spans="1:6" ht="15.5" x14ac:dyDescent="0.35">
      <c r="A149" s="159" t="s">
        <v>1591</v>
      </c>
      <c r="B149" s="159" t="s">
        <v>1592</v>
      </c>
      <c r="C149" s="159" t="s">
        <v>179</v>
      </c>
      <c r="D149" s="162" t="s">
        <v>1597</v>
      </c>
      <c r="E149" s="156"/>
      <c r="F149" s="159" t="s">
        <v>1359</v>
      </c>
    </row>
    <row r="150" spans="1:6" ht="15.5" x14ac:dyDescent="0.35">
      <c r="A150" s="159" t="s">
        <v>1591</v>
      </c>
      <c r="B150" s="159" t="s">
        <v>1592</v>
      </c>
      <c r="C150" s="159" t="s">
        <v>180</v>
      </c>
      <c r="D150" s="171" t="s">
        <v>1598</v>
      </c>
      <c r="E150" s="156"/>
      <c r="F150" s="159" t="s">
        <v>1359</v>
      </c>
    </row>
    <row r="151" spans="1:6" ht="15.5" x14ac:dyDescent="0.35">
      <c r="A151" s="159" t="s">
        <v>1591</v>
      </c>
      <c r="B151" s="159" t="s">
        <v>1592</v>
      </c>
      <c r="C151" s="159" t="s">
        <v>182</v>
      </c>
      <c r="D151" s="162" t="s">
        <v>1599</v>
      </c>
      <c r="E151" s="156"/>
      <c r="F151" s="159" t="s">
        <v>1359</v>
      </c>
    </row>
    <row r="152" spans="1:6" ht="15.5" x14ac:dyDescent="0.35">
      <c r="A152" s="159" t="s">
        <v>1591</v>
      </c>
      <c r="B152" s="159" t="s">
        <v>1592</v>
      </c>
      <c r="C152" s="159" t="s">
        <v>173</v>
      </c>
      <c r="D152" s="162" t="s">
        <v>1600</v>
      </c>
      <c r="E152" s="156"/>
      <c r="F152" s="159" t="s">
        <v>1359</v>
      </c>
    </row>
    <row r="153" spans="1:6" ht="15.5" x14ac:dyDescent="0.35">
      <c r="A153" s="159" t="s">
        <v>1591</v>
      </c>
      <c r="B153" s="159" t="s">
        <v>1592</v>
      </c>
      <c r="C153" s="159" t="s">
        <v>1601</v>
      </c>
      <c r="D153" s="162" t="s">
        <v>1602</v>
      </c>
      <c r="E153" s="156"/>
      <c r="F153" s="159" t="s">
        <v>1359</v>
      </c>
    </row>
    <row r="154" spans="1:6" ht="15.5" x14ac:dyDescent="0.35">
      <c r="A154" s="159" t="s">
        <v>1591</v>
      </c>
      <c r="B154" s="159" t="s">
        <v>1592</v>
      </c>
      <c r="C154" s="159" t="s">
        <v>1603</v>
      </c>
      <c r="D154" s="162" t="s">
        <v>1604</v>
      </c>
      <c r="E154" s="156"/>
      <c r="F154" s="159" t="s">
        <v>1359</v>
      </c>
    </row>
    <row r="155" spans="1:6" ht="15.5" x14ac:dyDescent="0.35">
      <c r="A155" s="159" t="s">
        <v>1591</v>
      </c>
      <c r="B155" s="159" t="s">
        <v>1592</v>
      </c>
      <c r="C155" s="159" t="s">
        <v>171</v>
      </c>
      <c r="D155" s="171" t="s">
        <v>1605</v>
      </c>
      <c r="E155" s="156"/>
      <c r="F155" s="159" t="s">
        <v>1359</v>
      </c>
    </row>
    <row r="156" spans="1:6" ht="15.5" x14ac:dyDescent="0.35">
      <c r="A156" s="172" t="s">
        <v>1591</v>
      </c>
      <c r="B156" s="159" t="s">
        <v>1592</v>
      </c>
      <c r="C156" s="172" t="s">
        <v>168</v>
      </c>
      <c r="D156" s="171" t="s">
        <v>1606</v>
      </c>
      <c r="E156" s="156"/>
      <c r="F156" s="159" t="s">
        <v>1359</v>
      </c>
    </row>
    <row r="157" spans="1:6" ht="15.5" x14ac:dyDescent="0.35">
      <c r="A157" s="159" t="s">
        <v>1591</v>
      </c>
      <c r="B157" s="159" t="s">
        <v>1592</v>
      </c>
      <c r="C157" s="159" t="s">
        <v>175</v>
      </c>
      <c r="D157" s="171" t="s">
        <v>1607</v>
      </c>
      <c r="E157" s="156"/>
      <c r="F157" s="159" t="s">
        <v>1359</v>
      </c>
    </row>
    <row r="158" spans="1:6" ht="15.5" x14ac:dyDescent="0.35">
      <c r="A158" s="159" t="s">
        <v>1591</v>
      </c>
      <c r="B158" s="159" t="s">
        <v>1592</v>
      </c>
      <c r="C158" s="159" t="s">
        <v>1608</v>
      </c>
      <c r="D158" s="171" t="s">
        <v>1609</v>
      </c>
      <c r="E158" s="156"/>
      <c r="F158" s="159" t="s">
        <v>1359</v>
      </c>
    </row>
    <row r="159" spans="1:6" ht="15.5" x14ac:dyDescent="0.35">
      <c r="A159" s="159" t="s">
        <v>1591</v>
      </c>
      <c r="B159" s="159" t="s">
        <v>1592</v>
      </c>
      <c r="C159" s="159" t="s">
        <v>1610</v>
      </c>
      <c r="D159" s="162" t="s">
        <v>1611</v>
      </c>
      <c r="E159" s="156"/>
      <c r="F159" s="159" t="s">
        <v>1359</v>
      </c>
    </row>
    <row r="160" spans="1:6" ht="15.5" x14ac:dyDescent="0.35">
      <c r="A160" s="159" t="s">
        <v>1591</v>
      </c>
      <c r="B160" s="159" t="s">
        <v>1592</v>
      </c>
      <c r="C160" s="159" t="s">
        <v>1612</v>
      </c>
      <c r="D160" s="171" t="s">
        <v>1613</v>
      </c>
      <c r="E160" s="156"/>
      <c r="F160" s="159" t="s">
        <v>1359</v>
      </c>
    </row>
    <row r="161" spans="1:6" ht="15.5" x14ac:dyDescent="0.35">
      <c r="A161" s="158" t="s">
        <v>1591</v>
      </c>
      <c r="B161" s="159" t="s">
        <v>1592</v>
      </c>
      <c r="C161" s="158" t="s">
        <v>1614</v>
      </c>
      <c r="D161" s="160" t="s">
        <v>1615</v>
      </c>
      <c r="E161" s="156"/>
      <c r="F161" s="159" t="s">
        <v>1359</v>
      </c>
    </row>
    <row r="162" spans="1:6" ht="15.5" x14ac:dyDescent="0.35">
      <c r="A162" s="159" t="s">
        <v>1591</v>
      </c>
      <c r="B162" s="159" t="s">
        <v>1592</v>
      </c>
      <c r="C162" s="159" t="s">
        <v>172</v>
      </c>
      <c r="D162" s="171" t="s">
        <v>1616</v>
      </c>
      <c r="E162" s="156"/>
      <c r="F162" s="159" t="s">
        <v>1359</v>
      </c>
    </row>
    <row r="163" spans="1:6" ht="15.5" x14ac:dyDescent="0.35">
      <c r="A163" s="159" t="s">
        <v>1591</v>
      </c>
      <c r="B163" s="159" t="s">
        <v>1592</v>
      </c>
      <c r="C163" s="159" t="s">
        <v>181</v>
      </c>
      <c r="D163" s="171" t="s">
        <v>1617</v>
      </c>
      <c r="E163" s="156"/>
      <c r="F163" s="159" t="s">
        <v>1359</v>
      </c>
    </row>
    <row r="164" spans="1:6" ht="15.5" x14ac:dyDescent="0.35">
      <c r="A164" s="159" t="s">
        <v>1591</v>
      </c>
      <c r="B164" s="159" t="s">
        <v>1592</v>
      </c>
      <c r="C164" s="159" t="s">
        <v>1618</v>
      </c>
      <c r="D164" s="171" t="s">
        <v>1619</v>
      </c>
      <c r="E164" s="156"/>
      <c r="F164" s="159" t="s">
        <v>1359</v>
      </c>
    </row>
    <row r="165" spans="1:6" ht="15.5" x14ac:dyDescent="0.35">
      <c r="A165" s="159" t="s">
        <v>1591</v>
      </c>
      <c r="B165" s="159" t="s">
        <v>1592</v>
      </c>
      <c r="C165" s="159" t="s">
        <v>176</v>
      </c>
      <c r="D165" s="171" t="s">
        <v>1620</v>
      </c>
      <c r="E165" s="156"/>
      <c r="F165" s="159" t="s">
        <v>1359</v>
      </c>
    </row>
    <row r="166" spans="1:6" ht="15.5" x14ac:dyDescent="0.35">
      <c r="A166" s="159" t="s">
        <v>1591</v>
      </c>
      <c r="B166" s="159" t="s">
        <v>1592</v>
      </c>
      <c r="C166" s="159" t="s">
        <v>183</v>
      </c>
      <c r="D166" s="171" t="s">
        <v>1621</v>
      </c>
      <c r="E166" s="156"/>
      <c r="F166" s="159" t="s">
        <v>1359</v>
      </c>
    </row>
    <row r="167" spans="1:6" ht="15.5" x14ac:dyDescent="0.35">
      <c r="A167" s="159" t="s">
        <v>1591</v>
      </c>
      <c r="B167" s="159" t="s">
        <v>1592</v>
      </c>
      <c r="C167" s="159" t="s">
        <v>177</v>
      </c>
      <c r="D167" s="171" t="s">
        <v>1622</v>
      </c>
      <c r="E167" s="156"/>
      <c r="F167" s="159" t="s">
        <v>1359</v>
      </c>
    </row>
    <row r="168" spans="1:6" ht="15.5" x14ac:dyDescent="0.35">
      <c r="A168" s="159" t="s">
        <v>1623</v>
      </c>
      <c r="B168" s="159" t="s">
        <v>1624</v>
      </c>
      <c r="C168" s="159" t="s">
        <v>1625</v>
      </c>
      <c r="D168" s="171" t="s">
        <v>1626</v>
      </c>
      <c r="E168" s="156"/>
      <c r="F168" s="159" t="s">
        <v>1361</v>
      </c>
    </row>
    <row r="169" spans="1:6" ht="15.5" x14ac:dyDescent="0.35">
      <c r="A169" s="158" t="s">
        <v>1623</v>
      </c>
      <c r="B169" s="159" t="s">
        <v>1624</v>
      </c>
      <c r="C169" s="158" t="s">
        <v>1627</v>
      </c>
      <c r="D169" s="160" t="s">
        <v>1628</v>
      </c>
      <c r="E169" s="156"/>
      <c r="F169" s="159" t="s">
        <v>1361</v>
      </c>
    </row>
    <row r="170" spans="1:6" ht="15.5" x14ac:dyDescent="0.35">
      <c r="A170" s="159" t="s">
        <v>1623</v>
      </c>
      <c r="B170" s="159" t="s">
        <v>1624</v>
      </c>
      <c r="C170" s="159" t="s">
        <v>347</v>
      </c>
      <c r="D170" s="162" t="s">
        <v>1629</v>
      </c>
      <c r="E170" s="156"/>
      <c r="F170" s="159" t="s">
        <v>1361</v>
      </c>
    </row>
    <row r="171" spans="1:6" ht="15.5" x14ac:dyDescent="0.35">
      <c r="A171" s="172" t="s">
        <v>1623</v>
      </c>
      <c r="B171" s="159" t="s">
        <v>1624</v>
      </c>
      <c r="C171" s="172" t="s">
        <v>828</v>
      </c>
      <c r="D171" s="171" t="s">
        <v>1630</v>
      </c>
      <c r="E171" s="156"/>
      <c r="F171" s="159" t="s">
        <v>1361</v>
      </c>
    </row>
    <row r="172" spans="1:6" ht="15.5" x14ac:dyDescent="0.35">
      <c r="A172" s="159" t="s">
        <v>1623</v>
      </c>
      <c r="B172" s="159" t="s">
        <v>1624</v>
      </c>
      <c r="C172" s="159" t="s">
        <v>346</v>
      </c>
      <c r="D172" s="171" t="s">
        <v>1631</v>
      </c>
      <c r="E172" s="156"/>
      <c r="F172" s="159" t="s">
        <v>1361</v>
      </c>
    </row>
    <row r="173" spans="1:6" ht="15.5" x14ac:dyDescent="0.35">
      <c r="A173" s="158" t="s">
        <v>1623</v>
      </c>
      <c r="B173" s="159" t="s">
        <v>1624</v>
      </c>
      <c r="C173" s="158" t="s">
        <v>1632</v>
      </c>
      <c r="D173" s="160" t="s">
        <v>1633</v>
      </c>
      <c r="E173" s="156"/>
      <c r="F173" s="159" t="s">
        <v>1361</v>
      </c>
    </row>
    <row r="174" spans="1:6" ht="15.5" x14ac:dyDescent="0.35">
      <c r="A174" s="159" t="s">
        <v>1623</v>
      </c>
      <c r="B174" s="159" t="s">
        <v>1624</v>
      </c>
      <c r="C174" s="159" t="s">
        <v>345</v>
      </c>
      <c r="D174" s="162" t="s">
        <v>1634</v>
      </c>
      <c r="E174" s="156"/>
      <c r="F174" s="159" t="s">
        <v>1361</v>
      </c>
    </row>
    <row r="175" spans="1:6" ht="15.5" x14ac:dyDescent="0.35">
      <c r="A175" s="158" t="s">
        <v>1623</v>
      </c>
      <c r="B175" s="159" t="s">
        <v>1624</v>
      </c>
      <c r="C175" s="174" t="s">
        <v>1635</v>
      </c>
      <c r="D175" s="160" t="s">
        <v>1636</v>
      </c>
      <c r="E175" s="156"/>
      <c r="F175" s="159" t="s">
        <v>1361</v>
      </c>
    </row>
    <row r="176" spans="1:6" ht="15.5" x14ac:dyDescent="0.35">
      <c r="A176" s="159" t="s">
        <v>1623</v>
      </c>
      <c r="B176" s="159" t="s">
        <v>1624</v>
      </c>
      <c r="C176" s="159" t="s">
        <v>1637</v>
      </c>
      <c r="D176" s="162" t="s">
        <v>1638</v>
      </c>
      <c r="E176" s="156"/>
      <c r="F176" s="159" t="s">
        <v>1361</v>
      </c>
    </row>
    <row r="177" spans="1:6" ht="15.5" x14ac:dyDescent="0.35">
      <c r="A177" s="159" t="s">
        <v>1623</v>
      </c>
      <c r="B177" s="159" t="s">
        <v>1624</v>
      </c>
      <c r="C177" s="159" t="s">
        <v>1639</v>
      </c>
      <c r="D177" s="162" t="s">
        <v>1640</v>
      </c>
      <c r="E177" s="156"/>
      <c r="F177" s="159" t="s">
        <v>1361</v>
      </c>
    </row>
    <row r="178" spans="1:6" ht="15.5" x14ac:dyDescent="0.35">
      <c r="A178" s="158" t="s">
        <v>1623</v>
      </c>
      <c r="B178" s="159" t="s">
        <v>1624</v>
      </c>
      <c r="C178" s="158" t="s">
        <v>1641</v>
      </c>
      <c r="D178" s="160" t="s">
        <v>1642</v>
      </c>
      <c r="E178" s="156"/>
      <c r="F178" s="159" t="s">
        <v>1361</v>
      </c>
    </row>
    <row r="179" spans="1:6" ht="15.5" x14ac:dyDescent="0.35">
      <c r="A179" s="158" t="s">
        <v>1643</v>
      </c>
      <c r="B179" s="179" t="s">
        <v>1644</v>
      </c>
      <c r="C179" s="158" t="s">
        <v>1645</v>
      </c>
      <c r="D179" s="160" t="s">
        <v>1646</v>
      </c>
      <c r="E179" s="156"/>
      <c r="F179" s="179" t="s">
        <v>1364</v>
      </c>
    </row>
    <row r="180" spans="1:6" ht="15.5" x14ac:dyDescent="0.35">
      <c r="A180" s="179" t="s">
        <v>1643</v>
      </c>
      <c r="B180" s="179" t="s">
        <v>1644</v>
      </c>
      <c r="C180" s="179" t="s">
        <v>459</v>
      </c>
      <c r="D180" s="162" t="s">
        <v>1647</v>
      </c>
      <c r="E180" s="156"/>
      <c r="F180" s="179" t="s">
        <v>1364</v>
      </c>
    </row>
    <row r="181" spans="1:6" ht="15.5" x14ac:dyDescent="0.35">
      <c r="A181" s="159" t="s">
        <v>1643</v>
      </c>
      <c r="B181" s="179" t="s">
        <v>1644</v>
      </c>
      <c r="C181" s="159" t="s">
        <v>465</v>
      </c>
      <c r="D181" s="162" t="s">
        <v>1648</v>
      </c>
      <c r="E181" s="156"/>
      <c r="F181" s="179" t="s">
        <v>1364</v>
      </c>
    </row>
    <row r="182" spans="1:6" ht="15.5" x14ac:dyDescent="0.35">
      <c r="A182" s="159" t="s">
        <v>1643</v>
      </c>
      <c r="B182" s="179" t="s">
        <v>1644</v>
      </c>
      <c r="C182" s="159" t="s">
        <v>468</v>
      </c>
      <c r="D182" s="171" t="s">
        <v>1649</v>
      </c>
      <c r="E182" s="156"/>
      <c r="F182" s="179" t="s">
        <v>1364</v>
      </c>
    </row>
    <row r="183" spans="1:6" ht="15.5" x14ac:dyDescent="0.35">
      <c r="A183" s="172" t="s">
        <v>1643</v>
      </c>
      <c r="B183" s="179" t="s">
        <v>1644</v>
      </c>
      <c r="C183" s="172" t="s">
        <v>1650</v>
      </c>
      <c r="D183" s="171" t="s">
        <v>1651</v>
      </c>
      <c r="E183" s="156"/>
      <c r="F183" s="179" t="s">
        <v>1364</v>
      </c>
    </row>
    <row r="184" spans="1:6" ht="15.5" x14ac:dyDescent="0.35">
      <c r="A184" s="159" t="s">
        <v>1643</v>
      </c>
      <c r="B184" s="179" t="s">
        <v>1644</v>
      </c>
      <c r="C184" s="159" t="s">
        <v>1652</v>
      </c>
      <c r="D184" s="171" t="s">
        <v>1653</v>
      </c>
      <c r="E184" s="156"/>
      <c r="F184" s="179" t="s">
        <v>1364</v>
      </c>
    </row>
    <row r="185" spans="1:6" ht="15.5" x14ac:dyDescent="0.35">
      <c r="A185" s="159" t="s">
        <v>1643</v>
      </c>
      <c r="B185" s="179" t="s">
        <v>1644</v>
      </c>
      <c r="C185" s="159" t="s">
        <v>458</v>
      </c>
      <c r="D185" s="171" t="s">
        <v>1654</v>
      </c>
      <c r="E185" s="156"/>
      <c r="F185" s="179" t="s">
        <v>1364</v>
      </c>
    </row>
    <row r="186" spans="1:6" ht="15.5" x14ac:dyDescent="0.35">
      <c r="A186" s="159" t="s">
        <v>1643</v>
      </c>
      <c r="B186" s="179" t="s">
        <v>1644</v>
      </c>
      <c r="C186" s="159" t="s">
        <v>467</v>
      </c>
      <c r="D186" s="171" t="s">
        <v>1655</v>
      </c>
      <c r="E186" s="156"/>
      <c r="F186" s="179" t="s">
        <v>1364</v>
      </c>
    </row>
    <row r="187" spans="1:6" ht="15.5" x14ac:dyDescent="0.35">
      <c r="A187" s="158" t="s">
        <v>1643</v>
      </c>
      <c r="B187" s="179" t="s">
        <v>1644</v>
      </c>
      <c r="C187" s="158" t="s">
        <v>1656</v>
      </c>
      <c r="D187" s="160" t="s">
        <v>1657</v>
      </c>
      <c r="E187" s="156"/>
      <c r="F187" s="179" t="s">
        <v>1364</v>
      </c>
    </row>
    <row r="188" spans="1:6" ht="15.5" x14ac:dyDescent="0.35">
      <c r="A188" s="158" t="s">
        <v>1643</v>
      </c>
      <c r="B188" s="179" t="s">
        <v>1644</v>
      </c>
      <c r="C188" s="158" t="s">
        <v>1658</v>
      </c>
      <c r="D188" s="160" t="s">
        <v>1659</v>
      </c>
      <c r="E188" s="156"/>
      <c r="F188" s="179" t="s">
        <v>1364</v>
      </c>
    </row>
    <row r="189" spans="1:6" ht="15.5" x14ac:dyDescent="0.35">
      <c r="A189" s="158" t="s">
        <v>1643</v>
      </c>
      <c r="B189" s="179" t="s">
        <v>1644</v>
      </c>
      <c r="C189" s="158" t="s">
        <v>1660</v>
      </c>
      <c r="D189" s="160" t="s">
        <v>1661</v>
      </c>
      <c r="E189" s="156"/>
      <c r="F189" s="179" t="s">
        <v>1364</v>
      </c>
    </row>
    <row r="190" spans="1:6" ht="15.5" x14ac:dyDescent="0.35">
      <c r="A190" s="159" t="s">
        <v>1643</v>
      </c>
      <c r="B190" s="179" t="s">
        <v>1644</v>
      </c>
      <c r="C190" s="159" t="s">
        <v>466</v>
      </c>
      <c r="D190" s="171" t="s">
        <v>1662</v>
      </c>
      <c r="E190" s="156"/>
      <c r="F190" s="179" t="s">
        <v>1364</v>
      </c>
    </row>
    <row r="191" spans="1:6" ht="15.5" x14ac:dyDescent="0.35">
      <c r="A191" s="159" t="s">
        <v>1643</v>
      </c>
      <c r="B191" s="179" t="s">
        <v>1644</v>
      </c>
      <c r="C191" s="159" t="s">
        <v>460</v>
      </c>
      <c r="D191" s="162" t="s">
        <v>1663</v>
      </c>
      <c r="E191" s="156"/>
      <c r="F191" s="179" t="s">
        <v>1364</v>
      </c>
    </row>
    <row r="192" spans="1:6" ht="15.5" x14ac:dyDescent="0.35">
      <c r="A192" s="172" t="s">
        <v>1643</v>
      </c>
      <c r="B192" s="179" t="s">
        <v>1644</v>
      </c>
      <c r="C192" s="172" t="s">
        <v>1664</v>
      </c>
      <c r="D192" s="171" t="s">
        <v>1665</v>
      </c>
      <c r="E192" s="156"/>
      <c r="F192" s="179" t="s">
        <v>1364</v>
      </c>
    </row>
    <row r="193" spans="1:6" ht="15.5" x14ac:dyDescent="0.35">
      <c r="A193" s="159" t="s">
        <v>1643</v>
      </c>
      <c r="B193" s="179" t="s">
        <v>1644</v>
      </c>
      <c r="C193" s="159" t="s">
        <v>463</v>
      </c>
      <c r="D193" s="162" t="s">
        <v>1666</v>
      </c>
      <c r="E193" s="156"/>
      <c r="F193" s="179" t="s">
        <v>1364</v>
      </c>
    </row>
    <row r="194" spans="1:6" ht="15.5" x14ac:dyDescent="0.35">
      <c r="A194" s="158" t="s">
        <v>1643</v>
      </c>
      <c r="B194" s="179" t="s">
        <v>1644</v>
      </c>
      <c r="C194" s="158" t="s">
        <v>1667</v>
      </c>
      <c r="D194" s="160" t="s">
        <v>1668</v>
      </c>
      <c r="E194" s="156"/>
      <c r="F194" s="179" t="s">
        <v>1364</v>
      </c>
    </row>
    <row r="195" spans="1:6" ht="15.5" x14ac:dyDescent="0.35">
      <c r="A195" s="159" t="s">
        <v>1643</v>
      </c>
      <c r="B195" s="179" t="s">
        <v>1644</v>
      </c>
      <c r="C195" s="159" t="s">
        <v>1669</v>
      </c>
      <c r="D195" s="162" t="s">
        <v>1670</v>
      </c>
      <c r="E195" s="156"/>
      <c r="F195" s="179" t="s">
        <v>1364</v>
      </c>
    </row>
    <row r="196" spans="1:6" ht="15.5" x14ac:dyDescent="0.35">
      <c r="A196" s="159" t="s">
        <v>1643</v>
      </c>
      <c r="B196" s="179" t="s">
        <v>1644</v>
      </c>
      <c r="C196" s="159" t="s">
        <v>464</v>
      </c>
      <c r="D196" s="171" t="s">
        <v>1671</v>
      </c>
      <c r="E196" s="156"/>
      <c r="F196" s="179" t="s">
        <v>1364</v>
      </c>
    </row>
    <row r="197" spans="1:6" ht="15.5" x14ac:dyDescent="0.35">
      <c r="A197" s="159" t="s">
        <v>1643</v>
      </c>
      <c r="B197" s="179" t="s">
        <v>1644</v>
      </c>
      <c r="C197" s="159" t="s">
        <v>462</v>
      </c>
      <c r="D197" s="171" t="s">
        <v>1672</v>
      </c>
      <c r="E197" s="156"/>
      <c r="F197" s="179" t="s">
        <v>1364</v>
      </c>
    </row>
    <row r="198" spans="1:6" ht="15.5" x14ac:dyDescent="0.35">
      <c r="A198" s="158" t="s">
        <v>1643</v>
      </c>
      <c r="B198" s="179" t="s">
        <v>1644</v>
      </c>
      <c r="C198" s="158" t="s">
        <v>1673</v>
      </c>
      <c r="D198" s="160" t="s">
        <v>1674</v>
      </c>
      <c r="E198" s="156"/>
      <c r="F198" s="179" t="s">
        <v>1364</v>
      </c>
    </row>
    <row r="199" spans="1:6" ht="15.5" x14ac:dyDescent="0.35">
      <c r="A199" s="179" t="s">
        <v>1643</v>
      </c>
      <c r="B199" s="179" t="s">
        <v>1644</v>
      </c>
      <c r="C199" s="179" t="s">
        <v>461</v>
      </c>
      <c r="D199" s="162" t="s">
        <v>1675</v>
      </c>
      <c r="E199" s="156"/>
      <c r="F199" s="179" t="s">
        <v>1364</v>
      </c>
    </row>
    <row r="200" spans="1:6" ht="15.5" x14ac:dyDescent="0.35">
      <c r="A200" s="159" t="s">
        <v>1643</v>
      </c>
      <c r="B200" s="179" t="s">
        <v>1644</v>
      </c>
      <c r="C200" s="159" t="s">
        <v>469</v>
      </c>
      <c r="D200" s="171" t="s">
        <v>1676</v>
      </c>
      <c r="E200" s="156"/>
      <c r="F200" s="179" t="s">
        <v>1364</v>
      </c>
    </row>
    <row r="201" spans="1:6" ht="15.5" x14ac:dyDescent="0.35">
      <c r="A201" s="172" t="s">
        <v>1643</v>
      </c>
      <c r="B201" s="179" t="s">
        <v>1644</v>
      </c>
      <c r="C201" s="172" t="s">
        <v>471</v>
      </c>
      <c r="D201" s="171" t="s">
        <v>1677</v>
      </c>
      <c r="E201" s="156"/>
      <c r="F201" s="179" t="s">
        <v>1364</v>
      </c>
    </row>
    <row r="202" spans="1:6" ht="15.5" x14ac:dyDescent="0.35">
      <c r="A202" s="159" t="s">
        <v>1643</v>
      </c>
      <c r="B202" s="179" t="s">
        <v>1644</v>
      </c>
      <c r="C202" s="159" t="s">
        <v>470</v>
      </c>
      <c r="D202" s="171" t="s">
        <v>1678</v>
      </c>
      <c r="E202" s="156"/>
      <c r="F202" s="179" t="s">
        <v>1364</v>
      </c>
    </row>
    <row r="203" spans="1:6" ht="15.5" x14ac:dyDescent="0.35">
      <c r="A203" s="159" t="s">
        <v>1643</v>
      </c>
      <c r="B203" s="179" t="s">
        <v>1644</v>
      </c>
      <c r="C203" s="159" t="s">
        <v>1679</v>
      </c>
      <c r="D203" s="171" t="s">
        <v>1680</v>
      </c>
      <c r="E203" s="156"/>
      <c r="F203" s="179" t="s">
        <v>1364</v>
      </c>
    </row>
    <row r="204" spans="1:6" ht="15.5" x14ac:dyDescent="0.35">
      <c r="A204" s="158" t="s">
        <v>1643</v>
      </c>
      <c r="B204" s="179" t="s">
        <v>1644</v>
      </c>
      <c r="C204" s="158" t="s">
        <v>1681</v>
      </c>
      <c r="D204" s="160" t="s">
        <v>1682</v>
      </c>
      <c r="E204" s="156"/>
      <c r="F204" s="179" t="s">
        <v>1364</v>
      </c>
    </row>
    <row r="205" spans="1:6" ht="15.5" x14ac:dyDescent="0.35">
      <c r="A205" s="159" t="s">
        <v>1683</v>
      </c>
      <c r="B205" s="159" t="s">
        <v>1684</v>
      </c>
      <c r="C205" s="159" t="s">
        <v>1685</v>
      </c>
      <c r="D205" s="171" t="s">
        <v>1686</v>
      </c>
      <c r="E205" s="156"/>
      <c r="F205" s="159" t="s">
        <v>1366</v>
      </c>
    </row>
    <row r="206" spans="1:6" ht="15.5" x14ac:dyDescent="0.35">
      <c r="A206" s="159" t="s">
        <v>1683</v>
      </c>
      <c r="B206" s="159" t="s">
        <v>1684</v>
      </c>
      <c r="C206" s="179" t="s">
        <v>234</v>
      </c>
      <c r="D206" s="162" t="s">
        <v>1687</v>
      </c>
      <c r="E206" s="156"/>
      <c r="F206" s="159" t="s">
        <v>1366</v>
      </c>
    </row>
    <row r="207" spans="1:6" ht="15.5" x14ac:dyDescent="0.35">
      <c r="A207" s="159" t="s">
        <v>1683</v>
      </c>
      <c r="B207" s="159" t="s">
        <v>1684</v>
      </c>
      <c r="C207" s="172" t="s">
        <v>227</v>
      </c>
      <c r="D207" s="171" t="s">
        <v>1688</v>
      </c>
      <c r="E207" s="156"/>
      <c r="F207" s="159" t="s">
        <v>1366</v>
      </c>
    </row>
    <row r="208" spans="1:6" ht="15.5" x14ac:dyDescent="0.35">
      <c r="A208" s="159" t="s">
        <v>1683</v>
      </c>
      <c r="B208" s="159" t="s">
        <v>1684</v>
      </c>
      <c r="C208" s="159" t="s">
        <v>235</v>
      </c>
      <c r="D208" s="171" t="s">
        <v>1689</v>
      </c>
      <c r="E208" s="156"/>
      <c r="F208" s="159" t="s">
        <v>1366</v>
      </c>
    </row>
    <row r="209" spans="1:6" ht="15.5" x14ac:dyDescent="0.35">
      <c r="A209" s="159" t="s">
        <v>1683</v>
      </c>
      <c r="B209" s="159" t="s">
        <v>1684</v>
      </c>
      <c r="C209" s="172" t="s">
        <v>228</v>
      </c>
      <c r="D209" s="171" t="s">
        <v>1690</v>
      </c>
      <c r="E209" s="156"/>
      <c r="F209" s="159" t="s">
        <v>1366</v>
      </c>
    </row>
    <row r="210" spans="1:6" ht="15.5" x14ac:dyDescent="0.35">
      <c r="A210" s="159" t="s">
        <v>1683</v>
      </c>
      <c r="B210" s="159" t="s">
        <v>1684</v>
      </c>
      <c r="C210" s="159" t="s">
        <v>1691</v>
      </c>
      <c r="D210" s="162" t="s">
        <v>1692</v>
      </c>
      <c r="E210" s="156"/>
      <c r="F210" s="159" t="s">
        <v>1366</v>
      </c>
    </row>
    <row r="211" spans="1:6" ht="15.5" x14ac:dyDescent="0.35">
      <c r="A211" s="159" t="s">
        <v>1683</v>
      </c>
      <c r="B211" s="159" t="s">
        <v>1684</v>
      </c>
      <c r="C211" s="159" t="s">
        <v>240</v>
      </c>
      <c r="D211" s="162" t="s">
        <v>1693</v>
      </c>
      <c r="E211" s="156"/>
      <c r="F211" s="159" t="s">
        <v>1366</v>
      </c>
    </row>
    <row r="212" spans="1:6" ht="15.5" x14ac:dyDescent="0.35">
      <c r="A212" s="158" t="s">
        <v>1683</v>
      </c>
      <c r="B212" s="168" t="s">
        <v>1684</v>
      </c>
      <c r="C212" s="169" t="s">
        <v>1694</v>
      </c>
      <c r="D212" s="182" t="s">
        <v>1695</v>
      </c>
      <c r="E212" s="156"/>
      <c r="F212" s="168" t="s">
        <v>1366</v>
      </c>
    </row>
    <row r="213" spans="1:6" ht="15.5" x14ac:dyDescent="0.35">
      <c r="A213" s="159" t="s">
        <v>1683</v>
      </c>
      <c r="B213" s="159" t="s">
        <v>1684</v>
      </c>
      <c r="C213" s="159" t="s">
        <v>230</v>
      </c>
      <c r="D213" s="162" t="s">
        <v>1696</v>
      </c>
      <c r="E213" s="156"/>
      <c r="F213" s="159" t="s">
        <v>1366</v>
      </c>
    </row>
    <row r="214" spans="1:6" ht="15.5" x14ac:dyDescent="0.35">
      <c r="A214" s="158" t="s">
        <v>1683</v>
      </c>
      <c r="B214" s="159" t="s">
        <v>1684</v>
      </c>
      <c r="C214" s="158" t="s">
        <v>1697</v>
      </c>
      <c r="D214" s="160" t="s">
        <v>1698</v>
      </c>
      <c r="E214" s="156"/>
      <c r="F214" s="159" t="s">
        <v>1366</v>
      </c>
    </row>
    <row r="215" spans="1:6" ht="15.5" x14ac:dyDescent="0.35">
      <c r="A215" s="159" t="s">
        <v>1683</v>
      </c>
      <c r="B215" s="159" t="s">
        <v>1684</v>
      </c>
      <c r="C215" s="159" t="s">
        <v>239</v>
      </c>
      <c r="D215" s="171" t="s">
        <v>1699</v>
      </c>
      <c r="E215" s="156"/>
      <c r="F215" s="159" t="s">
        <v>1366</v>
      </c>
    </row>
    <row r="216" spans="1:6" ht="15.5" x14ac:dyDescent="0.35">
      <c r="A216" s="159" t="s">
        <v>1683</v>
      </c>
      <c r="B216" s="159" t="s">
        <v>1684</v>
      </c>
      <c r="C216" s="159" t="s">
        <v>236</v>
      </c>
      <c r="D216" s="171" t="s">
        <v>1700</v>
      </c>
      <c r="E216" s="156"/>
      <c r="F216" s="159" t="s">
        <v>1366</v>
      </c>
    </row>
    <row r="217" spans="1:6" ht="15.5" x14ac:dyDescent="0.35">
      <c r="A217" s="159" t="s">
        <v>1683</v>
      </c>
      <c r="B217" s="159" t="s">
        <v>1684</v>
      </c>
      <c r="C217" s="159" t="s">
        <v>1701</v>
      </c>
      <c r="D217" s="162" t="s">
        <v>1702</v>
      </c>
      <c r="E217" s="156"/>
      <c r="F217" s="159" t="s">
        <v>1366</v>
      </c>
    </row>
    <row r="218" spans="1:6" ht="15.5" x14ac:dyDescent="0.35">
      <c r="A218" s="159" t="s">
        <v>1683</v>
      </c>
      <c r="B218" s="159" t="s">
        <v>1684</v>
      </c>
      <c r="C218" s="172" t="s">
        <v>1703</v>
      </c>
      <c r="D218" s="171" t="s">
        <v>1704</v>
      </c>
      <c r="E218" s="156"/>
      <c r="F218" s="159" t="s">
        <v>1366</v>
      </c>
    </row>
    <row r="219" spans="1:6" ht="15.5" x14ac:dyDescent="0.35">
      <c r="A219" s="159" t="s">
        <v>1683</v>
      </c>
      <c r="B219" s="159" t="s">
        <v>1684</v>
      </c>
      <c r="C219" s="172" t="s">
        <v>1705</v>
      </c>
      <c r="D219" s="171" t="s">
        <v>1706</v>
      </c>
      <c r="E219" s="156"/>
      <c r="F219" s="159" t="s">
        <v>1366</v>
      </c>
    </row>
    <row r="220" spans="1:6" ht="15.5" x14ac:dyDescent="0.35">
      <c r="A220" s="159" t="s">
        <v>1683</v>
      </c>
      <c r="B220" s="159" t="s">
        <v>1684</v>
      </c>
      <c r="C220" s="159" t="s">
        <v>231</v>
      </c>
      <c r="D220" s="171" t="s">
        <v>1707</v>
      </c>
      <c r="E220" s="156"/>
      <c r="F220" s="159" t="s">
        <v>1366</v>
      </c>
    </row>
    <row r="221" spans="1:6" ht="15.5" x14ac:dyDescent="0.35">
      <c r="A221" s="159" t="s">
        <v>1683</v>
      </c>
      <c r="B221" s="159" t="s">
        <v>1684</v>
      </c>
      <c r="C221" s="159" t="s">
        <v>232</v>
      </c>
      <c r="D221" s="171" t="s">
        <v>1708</v>
      </c>
      <c r="E221" s="156"/>
      <c r="F221" s="159" t="s">
        <v>1366</v>
      </c>
    </row>
    <row r="222" spans="1:6" ht="15.5" x14ac:dyDescent="0.35">
      <c r="A222" s="159" t="s">
        <v>1683</v>
      </c>
      <c r="B222" s="159" t="s">
        <v>1684</v>
      </c>
      <c r="C222" s="159" t="s">
        <v>233</v>
      </c>
      <c r="D222" s="171" t="s">
        <v>1709</v>
      </c>
      <c r="E222" s="156"/>
      <c r="F222" s="159" t="s">
        <v>1366</v>
      </c>
    </row>
    <row r="223" spans="1:6" ht="15.5" x14ac:dyDescent="0.35">
      <c r="A223" s="159" t="s">
        <v>1683</v>
      </c>
      <c r="B223" s="159" t="s">
        <v>1684</v>
      </c>
      <c r="C223" s="159" t="s">
        <v>1710</v>
      </c>
      <c r="D223" s="183" t="s">
        <v>1711</v>
      </c>
      <c r="E223" s="156"/>
      <c r="F223" s="159" t="s">
        <v>1366</v>
      </c>
    </row>
    <row r="224" spans="1:6" ht="15.5" x14ac:dyDescent="0.35">
      <c r="A224" s="159" t="s">
        <v>1683</v>
      </c>
      <c r="B224" s="159" t="s">
        <v>1684</v>
      </c>
      <c r="C224" s="159" t="s">
        <v>1712</v>
      </c>
      <c r="D224" s="159" t="s">
        <v>1713</v>
      </c>
      <c r="E224" s="156"/>
      <c r="F224" s="159" t="s">
        <v>1366</v>
      </c>
    </row>
    <row r="225" spans="1:6" ht="15.5" x14ac:dyDescent="0.35">
      <c r="A225" s="159" t="s">
        <v>1683</v>
      </c>
      <c r="B225" s="159" t="s">
        <v>1684</v>
      </c>
      <c r="C225" s="159" t="s">
        <v>1714</v>
      </c>
      <c r="D225" s="162" t="s">
        <v>1715</v>
      </c>
      <c r="E225" s="156"/>
      <c r="F225" s="159" t="s">
        <v>1366</v>
      </c>
    </row>
    <row r="226" spans="1:6" ht="15.5" x14ac:dyDescent="0.35">
      <c r="A226" s="159" t="s">
        <v>1683</v>
      </c>
      <c r="B226" s="159" t="s">
        <v>1684</v>
      </c>
      <c r="C226" s="172" t="s">
        <v>1716</v>
      </c>
      <c r="D226" s="171" t="s">
        <v>1717</v>
      </c>
      <c r="E226" s="156"/>
      <c r="F226" s="159" t="s">
        <v>1366</v>
      </c>
    </row>
    <row r="227" spans="1:6" ht="15.5" x14ac:dyDescent="0.35">
      <c r="A227" s="159" t="s">
        <v>1683</v>
      </c>
      <c r="B227" s="159" t="s">
        <v>1684</v>
      </c>
      <c r="C227" s="159" t="s">
        <v>237</v>
      </c>
      <c r="D227" s="171" t="s">
        <v>1718</v>
      </c>
      <c r="E227" s="156"/>
      <c r="F227" s="159" t="s">
        <v>1366</v>
      </c>
    </row>
    <row r="228" spans="1:6" ht="15.5" x14ac:dyDescent="0.35">
      <c r="A228" s="159" t="s">
        <v>1683</v>
      </c>
      <c r="B228" s="159" t="s">
        <v>1684</v>
      </c>
      <c r="C228" s="172" t="s">
        <v>1719</v>
      </c>
      <c r="D228" s="171" t="s">
        <v>1720</v>
      </c>
      <c r="E228" s="156"/>
      <c r="F228" s="159" t="s">
        <v>1366</v>
      </c>
    </row>
    <row r="229" spans="1:6" ht="15.5" x14ac:dyDescent="0.35">
      <c r="A229" s="159" t="s">
        <v>1683</v>
      </c>
      <c r="B229" s="159" t="s">
        <v>1684</v>
      </c>
      <c r="C229" s="179" t="s">
        <v>1721</v>
      </c>
      <c r="D229" s="162" t="s">
        <v>1722</v>
      </c>
      <c r="E229" s="156"/>
      <c r="F229" s="159" t="s">
        <v>1366</v>
      </c>
    </row>
    <row r="230" spans="1:6" ht="15.5" x14ac:dyDescent="0.35">
      <c r="A230" s="159" t="s">
        <v>1683</v>
      </c>
      <c r="B230" s="159" t="s">
        <v>1684</v>
      </c>
      <c r="C230" s="159" t="s">
        <v>241</v>
      </c>
      <c r="D230" s="162" t="s">
        <v>1723</v>
      </c>
      <c r="E230" s="156"/>
      <c r="F230" s="159" t="s">
        <v>1366</v>
      </c>
    </row>
    <row r="231" spans="1:6" ht="15.5" x14ac:dyDescent="0.35">
      <c r="A231" s="159" t="s">
        <v>1683</v>
      </c>
      <c r="B231" s="159" t="s">
        <v>1684</v>
      </c>
      <c r="C231" s="159" t="s">
        <v>242</v>
      </c>
      <c r="D231" s="162" t="s">
        <v>1724</v>
      </c>
      <c r="E231" s="156"/>
      <c r="F231" s="159" t="s">
        <v>1366</v>
      </c>
    </row>
    <row r="232" spans="1:6" ht="15.5" x14ac:dyDescent="0.35">
      <c r="A232" s="159" t="s">
        <v>1683</v>
      </c>
      <c r="B232" s="159" t="s">
        <v>1684</v>
      </c>
      <c r="C232" s="159" t="s">
        <v>243</v>
      </c>
      <c r="D232" s="162" t="s">
        <v>1725</v>
      </c>
      <c r="E232" s="156"/>
      <c r="F232" s="159" t="s">
        <v>1366</v>
      </c>
    </row>
    <row r="233" spans="1:6" ht="15.5" x14ac:dyDescent="0.35">
      <c r="A233" s="159" t="s">
        <v>1683</v>
      </c>
      <c r="B233" s="159" t="s">
        <v>1684</v>
      </c>
      <c r="C233" s="159" t="s">
        <v>1726</v>
      </c>
      <c r="D233" s="171" t="s">
        <v>244</v>
      </c>
      <c r="E233" s="156"/>
      <c r="F233" s="159" t="s">
        <v>1366</v>
      </c>
    </row>
    <row r="234" spans="1:6" ht="15.5" x14ac:dyDescent="0.35">
      <c r="A234" s="159" t="s">
        <v>1683</v>
      </c>
      <c r="B234" s="159" t="s">
        <v>1684</v>
      </c>
      <c r="C234" s="172" t="s">
        <v>229</v>
      </c>
      <c r="D234" s="171" t="s">
        <v>1727</v>
      </c>
      <c r="E234" s="156"/>
      <c r="F234" s="159" t="s">
        <v>1366</v>
      </c>
    </row>
    <row r="235" spans="1:6" ht="15.5" x14ac:dyDescent="0.35">
      <c r="A235" s="159" t="s">
        <v>1683</v>
      </c>
      <c r="B235" s="159" t="s">
        <v>1684</v>
      </c>
      <c r="C235" s="184" t="s">
        <v>1728</v>
      </c>
      <c r="D235" s="162" t="s">
        <v>1729</v>
      </c>
      <c r="E235" s="156"/>
      <c r="F235" s="159" t="s">
        <v>1366</v>
      </c>
    </row>
    <row r="236" spans="1:6" ht="15.5" x14ac:dyDescent="0.35">
      <c r="A236" s="159" t="s">
        <v>1683</v>
      </c>
      <c r="B236" s="159" t="s">
        <v>1684</v>
      </c>
      <c r="C236" s="159" t="s">
        <v>238</v>
      </c>
      <c r="D236" s="171" t="s">
        <v>1730</v>
      </c>
      <c r="E236" s="156"/>
      <c r="F236" s="159" t="s">
        <v>1366</v>
      </c>
    </row>
    <row r="237" spans="1:6" ht="15.5" x14ac:dyDescent="0.35">
      <c r="A237" s="158" t="s">
        <v>1731</v>
      </c>
      <c r="B237" s="159" t="s">
        <v>1732</v>
      </c>
      <c r="C237" s="158" t="s">
        <v>1733</v>
      </c>
      <c r="D237" s="160" t="s">
        <v>1734</v>
      </c>
      <c r="E237" s="156"/>
      <c r="F237" s="159" t="s">
        <v>1368</v>
      </c>
    </row>
    <row r="238" spans="1:6" ht="15.5" x14ac:dyDescent="0.35">
      <c r="A238" s="159" t="s">
        <v>1731</v>
      </c>
      <c r="B238" s="159" t="s">
        <v>1732</v>
      </c>
      <c r="C238" s="159" t="s">
        <v>365</v>
      </c>
      <c r="D238" s="171" t="s">
        <v>1735</v>
      </c>
      <c r="E238" s="156"/>
      <c r="F238" s="159" t="s">
        <v>1368</v>
      </c>
    </row>
    <row r="239" spans="1:6" ht="15.5" x14ac:dyDescent="0.35">
      <c r="A239" s="159" t="s">
        <v>1731</v>
      </c>
      <c r="B239" s="159" t="s">
        <v>1732</v>
      </c>
      <c r="C239" s="159" t="s">
        <v>358</v>
      </c>
      <c r="D239" s="171" t="s">
        <v>1736</v>
      </c>
      <c r="E239" s="156"/>
      <c r="F239" s="159" t="s">
        <v>1368</v>
      </c>
    </row>
    <row r="240" spans="1:6" ht="15.5" x14ac:dyDescent="0.35">
      <c r="A240" s="159" t="s">
        <v>1731</v>
      </c>
      <c r="B240" s="159" t="s">
        <v>1732</v>
      </c>
      <c r="C240" s="159" t="s">
        <v>356</v>
      </c>
      <c r="D240" s="162" t="s">
        <v>1737</v>
      </c>
      <c r="E240" s="156"/>
      <c r="F240" s="159" t="s">
        <v>1368</v>
      </c>
    </row>
    <row r="241" spans="1:6" ht="15.5" x14ac:dyDescent="0.35">
      <c r="A241" s="159" t="s">
        <v>1731</v>
      </c>
      <c r="B241" s="159" t="s">
        <v>1732</v>
      </c>
      <c r="C241" s="159" t="s">
        <v>363</v>
      </c>
      <c r="D241" s="162" t="s">
        <v>1738</v>
      </c>
      <c r="E241" s="156"/>
      <c r="F241" s="159" t="s">
        <v>1368</v>
      </c>
    </row>
    <row r="242" spans="1:6" ht="15.5" x14ac:dyDescent="0.35">
      <c r="A242" s="158" t="s">
        <v>1731</v>
      </c>
      <c r="B242" s="159" t="s">
        <v>1732</v>
      </c>
      <c r="C242" s="158" t="s">
        <v>1739</v>
      </c>
      <c r="D242" s="160" t="s">
        <v>1740</v>
      </c>
      <c r="E242" s="156"/>
      <c r="F242" s="159" t="s">
        <v>1368</v>
      </c>
    </row>
    <row r="243" spans="1:6" ht="15.5" x14ac:dyDescent="0.35">
      <c r="A243" s="159" t="s">
        <v>1731</v>
      </c>
      <c r="B243" s="159" t="s">
        <v>1732</v>
      </c>
      <c r="C243" s="179" t="s">
        <v>1741</v>
      </c>
      <c r="D243" s="171" t="s">
        <v>1742</v>
      </c>
      <c r="E243" s="156"/>
      <c r="F243" s="159" t="s">
        <v>1368</v>
      </c>
    </row>
    <row r="244" spans="1:6" ht="15.5" x14ac:dyDescent="0.35">
      <c r="A244" s="159" t="s">
        <v>1731</v>
      </c>
      <c r="B244" s="159" t="s">
        <v>1732</v>
      </c>
      <c r="C244" s="159" t="s">
        <v>359</v>
      </c>
      <c r="D244" s="162" t="s">
        <v>1743</v>
      </c>
      <c r="E244" s="156"/>
      <c r="F244" s="159" t="s">
        <v>1368</v>
      </c>
    </row>
    <row r="245" spans="1:6" ht="15.5" x14ac:dyDescent="0.35">
      <c r="A245" s="159" t="s">
        <v>1731</v>
      </c>
      <c r="B245" s="159" t="s">
        <v>1732</v>
      </c>
      <c r="C245" s="159" t="s">
        <v>360</v>
      </c>
      <c r="D245" s="162" t="s">
        <v>1744</v>
      </c>
      <c r="E245" s="156"/>
      <c r="F245" s="159" t="s">
        <v>1368</v>
      </c>
    </row>
    <row r="246" spans="1:6" ht="15.5" x14ac:dyDescent="0.35">
      <c r="A246" s="159" t="s">
        <v>1731</v>
      </c>
      <c r="B246" s="159" t="s">
        <v>1732</v>
      </c>
      <c r="C246" s="172" t="s">
        <v>355</v>
      </c>
      <c r="D246" s="171" t="s">
        <v>1745</v>
      </c>
      <c r="E246" s="156"/>
      <c r="F246" s="159" t="s">
        <v>1368</v>
      </c>
    </row>
    <row r="247" spans="1:6" ht="15.5" x14ac:dyDescent="0.35">
      <c r="A247" s="159" t="s">
        <v>1731</v>
      </c>
      <c r="B247" s="159" t="s">
        <v>1732</v>
      </c>
      <c r="C247" s="172" t="s">
        <v>1746</v>
      </c>
      <c r="D247" s="171" t="s">
        <v>1747</v>
      </c>
      <c r="E247" s="156"/>
      <c r="F247" s="159" t="s">
        <v>1368</v>
      </c>
    </row>
    <row r="248" spans="1:6" ht="15.5" x14ac:dyDescent="0.35">
      <c r="A248" s="159" t="s">
        <v>1731</v>
      </c>
      <c r="B248" s="159" t="s">
        <v>1732</v>
      </c>
      <c r="C248" s="159" t="s">
        <v>357</v>
      </c>
      <c r="D248" s="171" t="s">
        <v>1748</v>
      </c>
      <c r="E248" s="156"/>
      <c r="F248" s="159" t="s">
        <v>1368</v>
      </c>
    </row>
    <row r="249" spans="1:6" ht="15.5" x14ac:dyDescent="0.35">
      <c r="A249" s="159" t="s">
        <v>1731</v>
      </c>
      <c r="B249" s="159" t="s">
        <v>1732</v>
      </c>
      <c r="C249" s="159" t="s">
        <v>361</v>
      </c>
      <c r="D249" s="171" t="s">
        <v>1749</v>
      </c>
      <c r="E249" s="156"/>
      <c r="F249" s="159" t="s">
        <v>1368</v>
      </c>
    </row>
    <row r="250" spans="1:6" ht="15.5" x14ac:dyDescent="0.35">
      <c r="A250" s="159" t="s">
        <v>1731</v>
      </c>
      <c r="B250" s="159" t="s">
        <v>1732</v>
      </c>
      <c r="C250" s="159" t="s">
        <v>362</v>
      </c>
      <c r="D250" s="171" t="s">
        <v>1750</v>
      </c>
      <c r="E250" s="156"/>
      <c r="F250" s="159" t="s">
        <v>1368</v>
      </c>
    </row>
    <row r="251" spans="1:6" ht="15.5" x14ac:dyDescent="0.35">
      <c r="A251" s="159" t="s">
        <v>1731</v>
      </c>
      <c r="B251" s="159" t="s">
        <v>1732</v>
      </c>
      <c r="C251" s="159" t="s">
        <v>364</v>
      </c>
      <c r="D251" s="162" t="s">
        <v>1751</v>
      </c>
      <c r="E251" s="156"/>
      <c r="F251" s="159" t="s">
        <v>1368</v>
      </c>
    </row>
    <row r="252" spans="1:6" ht="15.5" x14ac:dyDescent="0.35">
      <c r="A252" s="159" t="s">
        <v>1752</v>
      </c>
      <c r="B252" s="159" t="s">
        <v>1753</v>
      </c>
      <c r="C252" s="159" t="s">
        <v>408</v>
      </c>
      <c r="D252" s="162" t="s">
        <v>1754</v>
      </c>
      <c r="E252" s="156"/>
      <c r="F252" s="159" t="s">
        <v>1370</v>
      </c>
    </row>
    <row r="253" spans="1:6" ht="15.5" x14ac:dyDescent="0.35">
      <c r="A253" s="159" t="s">
        <v>1752</v>
      </c>
      <c r="B253" s="159" t="s">
        <v>1753</v>
      </c>
      <c r="C253" s="159" t="s">
        <v>1755</v>
      </c>
      <c r="D253" s="162" t="s">
        <v>1756</v>
      </c>
      <c r="E253" s="156"/>
      <c r="F253" s="159" t="s">
        <v>1370</v>
      </c>
    </row>
    <row r="254" spans="1:6" ht="15.5" x14ac:dyDescent="0.35">
      <c r="A254" s="172" t="s">
        <v>1752</v>
      </c>
      <c r="B254" s="159" t="s">
        <v>1753</v>
      </c>
      <c r="C254" s="172" t="s">
        <v>1757</v>
      </c>
      <c r="D254" s="171" t="s">
        <v>1758</v>
      </c>
      <c r="E254" s="156"/>
      <c r="F254" s="159" t="s">
        <v>1370</v>
      </c>
    </row>
    <row r="255" spans="1:6" ht="15.5" x14ac:dyDescent="0.35">
      <c r="A255" s="159" t="s">
        <v>1752</v>
      </c>
      <c r="B255" s="159" t="s">
        <v>1753</v>
      </c>
      <c r="C255" s="159" t="s">
        <v>398</v>
      </c>
      <c r="D255" s="171" t="s">
        <v>1759</v>
      </c>
      <c r="E255" s="156"/>
      <c r="F255" s="159" t="s">
        <v>1370</v>
      </c>
    </row>
    <row r="256" spans="1:6" ht="15.5" x14ac:dyDescent="0.35">
      <c r="A256" s="159" t="s">
        <v>1752</v>
      </c>
      <c r="B256" s="159" t="s">
        <v>1753</v>
      </c>
      <c r="C256" s="159" t="s">
        <v>430</v>
      </c>
      <c r="D256" s="171" t="s">
        <v>1760</v>
      </c>
      <c r="E256" s="156"/>
      <c r="F256" s="159" t="s">
        <v>1370</v>
      </c>
    </row>
    <row r="257" spans="1:6" ht="15.5" x14ac:dyDescent="0.35">
      <c r="A257" s="159" t="s">
        <v>1752</v>
      </c>
      <c r="B257" s="159" t="s">
        <v>1753</v>
      </c>
      <c r="C257" s="159" t="s">
        <v>415</v>
      </c>
      <c r="D257" s="171" t="s">
        <v>1761</v>
      </c>
      <c r="E257" s="156"/>
      <c r="F257" s="159" t="s">
        <v>1370</v>
      </c>
    </row>
    <row r="258" spans="1:6" ht="15.5" x14ac:dyDescent="0.35">
      <c r="A258" s="159" t="s">
        <v>1752</v>
      </c>
      <c r="B258" s="159" t="s">
        <v>1753</v>
      </c>
      <c r="C258" s="159" t="s">
        <v>393</v>
      </c>
      <c r="D258" s="162" t="s">
        <v>1762</v>
      </c>
      <c r="E258" s="156"/>
      <c r="F258" s="159" t="s">
        <v>1370</v>
      </c>
    </row>
    <row r="259" spans="1:6" ht="15.5" x14ac:dyDescent="0.35">
      <c r="A259" s="179" t="s">
        <v>1752</v>
      </c>
      <c r="B259" s="159" t="s">
        <v>1753</v>
      </c>
      <c r="C259" s="179" t="s">
        <v>387</v>
      </c>
      <c r="D259" s="171" t="s">
        <v>1763</v>
      </c>
      <c r="E259" s="156"/>
      <c r="F259" s="159" t="s">
        <v>1370</v>
      </c>
    </row>
    <row r="260" spans="1:6" ht="15.5" x14ac:dyDescent="0.35">
      <c r="A260" s="159" t="s">
        <v>1752</v>
      </c>
      <c r="B260" s="159" t="s">
        <v>1753</v>
      </c>
      <c r="C260" s="159" t="s">
        <v>388</v>
      </c>
      <c r="D260" s="162" t="s">
        <v>1764</v>
      </c>
      <c r="E260" s="156"/>
      <c r="F260" s="159" t="s">
        <v>1370</v>
      </c>
    </row>
    <row r="261" spans="1:6" ht="15.5" x14ac:dyDescent="0.35">
      <c r="A261" s="159" t="s">
        <v>1752</v>
      </c>
      <c r="B261" s="159" t="s">
        <v>1753</v>
      </c>
      <c r="C261" s="159" t="s">
        <v>416</v>
      </c>
      <c r="D261" s="162" t="s">
        <v>1765</v>
      </c>
      <c r="E261" s="156"/>
      <c r="F261" s="159" t="s">
        <v>1370</v>
      </c>
    </row>
    <row r="262" spans="1:6" ht="15.5" x14ac:dyDescent="0.35">
      <c r="A262" s="172" t="s">
        <v>1752</v>
      </c>
      <c r="B262" s="159" t="s">
        <v>1753</v>
      </c>
      <c r="C262" s="172" t="s">
        <v>366</v>
      </c>
      <c r="D262" s="171" t="s">
        <v>1766</v>
      </c>
      <c r="E262" s="156"/>
      <c r="F262" s="159" t="s">
        <v>1370</v>
      </c>
    </row>
    <row r="263" spans="1:6" ht="15.5" x14ac:dyDescent="0.35">
      <c r="A263" s="172" t="s">
        <v>1752</v>
      </c>
      <c r="B263" s="159" t="s">
        <v>1753</v>
      </c>
      <c r="C263" s="172" t="s">
        <v>367</v>
      </c>
      <c r="D263" s="171" t="s">
        <v>1767</v>
      </c>
      <c r="E263" s="156"/>
      <c r="F263" s="159" t="s">
        <v>1370</v>
      </c>
    </row>
    <row r="264" spans="1:6" ht="15.5" x14ac:dyDescent="0.35">
      <c r="A264" s="159" t="s">
        <v>1752</v>
      </c>
      <c r="B264" s="159" t="s">
        <v>1753</v>
      </c>
      <c r="C264" s="159" t="s">
        <v>399</v>
      </c>
      <c r="D264" s="171" t="s">
        <v>1768</v>
      </c>
      <c r="E264" s="156"/>
      <c r="F264" s="159" t="s">
        <v>1370</v>
      </c>
    </row>
    <row r="265" spans="1:6" ht="15.5" x14ac:dyDescent="0.35">
      <c r="A265" s="172" t="s">
        <v>1752</v>
      </c>
      <c r="B265" s="159" t="s">
        <v>1753</v>
      </c>
      <c r="C265" s="172" t="s">
        <v>437</v>
      </c>
      <c r="D265" s="171" t="s">
        <v>1769</v>
      </c>
      <c r="E265" s="156"/>
      <c r="F265" s="159" t="s">
        <v>1370</v>
      </c>
    </row>
    <row r="266" spans="1:6" ht="15.5" x14ac:dyDescent="0.35">
      <c r="A266" s="172" t="s">
        <v>1752</v>
      </c>
      <c r="B266" s="159" t="s">
        <v>1753</v>
      </c>
      <c r="C266" s="172" t="s">
        <v>368</v>
      </c>
      <c r="D266" s="171" t="s">
        <v>1770</v>
      </c>
      <c r="E266" s="156"/>
      <c r="F266" s="159" t="s">
        <v>1370</v>
      </c>
    </row>
    <row r="267" spans="1:6" ht="15.5" x14ac:dyDescent="0.35">
      <c r="A267" s="159" t="s">
        <v>1752</v>
      </c>
      <c r="B267" s="159" t="s">
        <v>1753</v>
      </c>
      <c r="C267" s="159" t="s">
        <v>417</v>
      </c>
      <c r="D267" s="162" t="s">
        <v>1771</v>
      </c>
      <c r="E267" s="156"/>
      <c r="F267" s="159" t="s">
        <v>1370</v>
      </c>
    </row>
    <row r="268" spans="1:6" ht="15.5" x14ac:dyDescent="0.35">
      <c r="A268" s="159" t="s">
        <v>1752</v>
      </c>
      <c r="B268" s="159" t="s">
        <v>1753</v>
      </c>
      <c r="C268" s="159" t="s">
        <v>404</v>
      </c>
      <c r="D268" s="171" t="s">
        <v>1772</v>
      </c>
      <c r="E268" s="156"/>
      <c r="F268" s="159" t="s">
        <v>1370</v>
      </c>
    </row>
    <row r="269" spans="1:6" ht="15.5" x14ac:dyDescent="0.35">
      <c r="A269" s="172" t="s">
        <v>1752</v>
      </c>
      <c r="B269" s="159" t="s">
        <v>1753</v>
      </c>
      <c r="C269" s="172" t="s">
        <v>369</v>
      </c>
      <c r="D269" s="171" t="s">
        <v>1773</v>
      </c>
      <c r="E269" s="156"/>
      <c r="F269" s="159" t="s">
        <v>1370</v>
      </c>
    </row>
    <row r="270" spans="1:6" ht="15.5" x14ac:dyDescent="0.35">
      <c r="A270" s="159" t="s">
        <v>1752</v>
      </c>
      <c r="B270" s="159" t="s">
        <v>1753</v>
      </c>
      <c r="C270" s="159" t="s">
        <v>418</v>
      </c>
      <c r="D270" s="162" t="s">
        <v>1774</v>
      </c>
      <c r="E270" s="156"/>
      <c r="F270" s="159" t="s">
        <v>1370</v>
      </c>
    </row>
    <row r="271" spans="1:6" ht="15.5" x14ac:dyDescent="0.35">
      <c r="A271" s="159" t="s">
        <v>1752</v>
      </c>
      <c r="B271" s="159" t="s">
        <v>1753</v>
      </c>
      <c r="C271" s="159" t="s">
        <v>431</v>
      </c>
      <c r="D271" s="162" t="s">
        <v>1775</v>
      </c>
      <c r="E271" s="156"/>
      <c r="F271" s="159" t="s">
        <v>1370</v>
      </c>
    </row>
    <row r="272" spans="1:6" ht="15.5" x14ac:dyDescent="0.35">
      <c r="A272" s="172" t="s">
        <v>1752</v>
      </c>
      <c r="B272" s="159" t="s">
        <v>1753</v>
      </c>
      <c r="C272" s="172" t="s">
        <v>370</v>
      </c>
      <c r="D272" s="171" t="s">
        <v>1776</v>
      </c>
      <c r="E272" s="156"/>
      <c r="F272" s="159" t="s">
        <v>1370</v>
      </c>
    </row>
    <row r="273" spans="1:6" ht="15.5" x14ac:dyDescent="0.35">
      <c r="A273" s="159" t="s">
        <v>1752</v>
      </c>
      <c r="B273" s="159" t="s">
        <v>1753</v>
      </c>
      <c r="C273" s="159" t="s">
        <v>389</v>
      </c>
      <c r="D273" s="171" t="s">
        <v>1777</v>
      </c>
      <c r="E273" s="156"/>
      <c r="F273" s="159" t="s">
        <v>1370</v>
      </c>
    </row>
    <row r="274" spans="1:6" ht="15.5" x14ac:dyDescent="0.35">
      <c r="A274" s="159" t="s">
        <v>1752</v>
      </c>
      <c r="B274" s="159" t="s">
        <v>1753</v>
      </c>
      <c r="C274" s="159" t="s">
        <v>400</v>
      </c>
      <c r="D274" s="171" t="s">
        <v>1778</v>
      </c>
      <c r="E274" s="156"/>
      <c r="F274" s="159" t="s">
        <v>1370</v>
      </c>
    </row>
    <row r="275" spans="1:6" ht="15.5" x14ac:dyDescent="0.35">
      <c r="A275" s="159" t="s">
        <v>1752</v>
      </c>
      <c r="B275" s="159" t="s">
        <v>1753</v>
      </c>
      <c r="C275" s="159" t="s">
        <v>394</v>
      </c>
      <c r="D275" s="162" t="s">
        <v>1779</v>
      </c>
      <c r="E275" s="156"/>
      <c r="F275" s="159" t="s">
        <v>1370</v>
      </c>
    </row>
    <row r="276" spans="1:6" ht="15.5" x14ac:dyDescent="0.35">
      <c r="A276" s="159" t="s">
        <v>1752</v>
      </c>
      <c r="B276" s="159" t="s">
        <v>1753</v>
      </c>
      <c r="C276" s="159" t="s">
        <v>406</v>
      </c>
      <c r="D276" s="171" t="s">
        <v>1780</v>
      </c>
      <c r="E276" s="156"/>
      <c r="F276" s="159" t="s">
        <v>1370</v>
      </c>
    </row>
    <row r="277" spans="1:6" ht="15.5" x14ac:dyDescent="0.35">
      <c r="A277" s="159" t="s">
        <v>1752</v>
      </c>
      <c r="B277" s="159" t="s">
        <v>1753</v>
      </c>
      <c r="C277" s="159" t="s">
        <v>419</v>
      </c>
      <c r="D277" s="171" t="s">
        <v>1781</v>
      </c>
      <c r="E277" s="156"/>
      <c r="F277" s="159" t="s">
        <v>1370</v>
      </c>
    </row>
    <row r="278" spans="1:6" ht="15.5" x14ac:dyDescent="0.35">
      <c r="A278" s="172" t="s">
        <v>1752</v>
      </c>
      <c r="B278" s="159" t="s">
        <v>1753</v>
      </c>
      <c r="C278" s="172" t="s">
        <v>371</v>
      </c>
      <c r="D278" s="171" t="s">
        <v>1782</v>
      </c>
      <c r="E278" s="156"/>
      <c r="F278" s="159" t="s">
        <v>1370</v>
      </c>
    </row>
    <row r="279" spans="1:6" ht="15.5" x14ac:dyDescent="0.35">
      <c r="A279" s="159" t="s">
        <v>1752</v>
      </c>
      <c r="B279" s="159" t="s">
        <v>1753</v>
      </c>
      <c r="C279" s="159" t="s">
        <v>1783</v>
      </c>
      <c r="D279" s="162" t="s">
        <v>1784</v>
      </c>
      <c r="E279" s="156"/>
      <c r="F279" s="159" t="s">
        <v>1370</v>
      </c>
    </row>
    <row r="280" spans="1:6" ht="15.5" x14ac:dyDescent="0.35">
      <c r="A280" s="172" t="s">
        <v>1752</v>
      </c>
      <c r="B280" s="159" t="s">
        <v>1753</v>
      </c>
      <c r="C280" s="172" t="s">
        <v>372</v>
      </c>
      <c r="D280" s="171" t="s">
        <v>1785</v>
      </c>
      <c r="E280" s="156"/>
      <c r="F280" s="159" t="s">
        <v>1370</v>
      </c>
    </row>
    <row r="281" spans="1:6" ht="15.5" x14ac:dyDescent="0.35">
      <c r="A281" s="159" t="s">
        <v>1752</v>
      </c>
      <c r="B281" s="159" t="s">
        <v>1753</v>
      </c>
      <c r="C281" s="159" t="s">
        <v>413</v>
      </c>
      <c r="D281" s="162" t="s">
        <v>1786</v>
      </c>
      <c r="E281" s="156"/>
      <c r="F281" s="159" t="s">
        <v>1370</v>
      </c>
    </row>
    <row r="282" spans="1:6" ht="15.5" x14ac:dyDescent="0.35">
      <c r="A282" s="158" t="s">
        <v>1752</v>
      </c>
      <c r="B282" s="159" t="s">
        <v>1753</v>
      </c>
      <c r="C282" s="158" t="s">
        <v>1787</v>
      </c>
      <c r="D282" s="160" t="s">
        <v>1788</v>
      </c>
      <c r="E282" s="156"/>
      <c r="F282" s="159" t="s">
        <v>1370</v>
      </c>
    </row>
    <row r="283" spans="1:6" ht="15.5" x14ac:dyDescent="0.35">
      <c r="A283" s="159" t="s">
        <v>1752</v>
      </c>
      <c r="B283" s="159" t="s">
        <v>1753</v>
      </c>
      <c r="C283" s="159" t="s">
        <v>420</v>
      </c>
      <c r="D283" s="162" t="s">
        <v>1789</v>
      </c>
      <c r="E283" s="156"/>
      <c r="F283" s="159" t="s">
        <v>1370</v>
      </c>
    </row>
    <row r="284" spans="1:6" ht="15.5" x14ac:dyDescent="0.35">
      <c r="A284" s="159" t="s">
        <v>1752</v>
      </c>
      <c r="B284" s="159" t="s">
        <v>1753</v>
      </c>
      <c r="C284" s="159" t="s">
        <v>1790</v>
      </c>
      <c r="D284" s="171" t="s">
        <v>1791</v>
      </c>
      <c r="E284" s="156"/>
      <c r="F284" s="159" t="s">
        <v>1370</v>
      </c>
    </row>
    <row r="285" spans="1:6" ht="15.5" x14ac:dyDescent="0.35">
      <c r="A285" s="159" t="s">
        <v>1752</v>
      </c>
      <c r="B285" s="159" t="s">
        <v>1753</v>
      </c>
      <c r="C285" s="159" t="s">
        <v>401</v>
      </c>
      <c r="D285" s="171" t="s">
        <v>1792</v>
      </c>
      <c r="E285" s="156"/>
      <c r="F285" s="159" t="s">
        <v>1370</v>
      </c>
    </row>
    <row r="286" spans="1:6" ht="15.5" x14ac:dyDescent="0.35">
      <c r="A286" s="172" t="s">
        <v>1752</v>
      </c>
      <c r="B286" s="159" t="s">
        <v>1753</v>
      </c>
      <c r="C286" s="172" t="s">
        <v>373</v>
      </c>
      <c r="D286" s="171" t="s">
        <v>1793</v>
      </c>
      <c r="E286" s="156"/>
      <c r="F286" s="159" t="s">
        <v>1370</v>
      </c>
    </row>
    <row r="287" spans="1:6" ht="15.5" x14ac:dyDescent="0.35">
      <c r="A287" s="172" t="s">
        <v>1752</v>
      </c>
      <c r="B287" s="159" t="s">
        <v>1753</v>
      </c>
      <c r="C287" s="172" t="s">
        <v>210</v>
      </c>
      <c r="D287" s="171" t="s">
        <v>1794</v>
      </c>
      <c r="E287" s="156"/>
      <c r="F287" s="159" t="s">
        <v>1370</v>
      </c>
    </row>
    <row r="288" spans="1:6" ht="15.5" x14ac:dyDescent="0.35">
      <c r="A288" s="159" t="s">
        <v>1752</v>
      </c>
      <c r="B288" s="159" t="s">
        <v>1753</v>
      </c>
      <c r="C288" s="159" t="s">
        <v>1795</v>
      </c>
      <c r="D288" s="162" t="s">
        <v>1796</v>
      </c>
      <c r="E288" s="156"/>
      <c r="F288" s="159" t="s">
        <v>1370</v>
      </c>
    </row>
    <row r="289" spans="1:6" ht="15.5" x14ac:dyDescent="0.35">
      <c r="A289" s="159" t="s">
        <v>1752</v>
      </c>
      <c r="B289" s="159" t="s">
        <v>1753</v>
      </c>
      <c r="C289" s="159" t="s">
        <v>1797</v>
      </c>
      <c r="D289" s="171" t="s">
        <v>1798</v>
      </c>
      <c r="E289" s="156"/>
      <c r="F289" s="159" t="s">
        <v>1370</v>
      </c>
    </row>
    <row r="290" spans="1:6" ht="15.5" x14ac:dyDescent="0.35">
      <c r="A290" s="159" t="s">
        <v>1752</v>
      </c>
      <c r="B290" s="159" t="s">
        <v>1753</v>
      </c>
      <c r="C290" s="159" t="s">
        <v>403</v>
      </c>
      <c r="D290" s="171" t="s">
        <v>1799</v>
      </c>
      <c r="E290" s="156"/>
      <c r="F290" s="159" t="s">
        <v>1370</v>
      </c>
    </row>
    <row r="291" spans="1:6" ht="15.5" x14ac:dyDescent="0.35">
      <c r="A291" s="159" t="s">
        <v>1752</v>
      </c>
      <c r="B291" s="159" t="s">
        <v>1753</v>
      </c>
      <c r="C291" s="159" t="s">
        <v>407</v>
      </c>
      <c r="D291" s="171" t="s">
        <v>1800</v>
      </c>
      <c r="E291" s="156"/>
      <c r="F291" s="159" t="s">
        <v>1370</v>
      </c>
    </row>
    <row r="292" spans="1:6" ht="15.5" x14ac:dyDescent="0.35">
      <c r="A292" s="172" t="s">
        <v>1752</v>
      </c>
      <c r="B292" s="159" t="s">
        <v>1753</v>
      </c>
      <c r="C292" s="172" t="s">
        <v>374</v>
      </c>
      <c r="D292" s="171" t="s">
        <v>1801</v>
      </c>
      <c r="E292" s="156"/>
      <c r="F292" s="159" t="s">
        <v>1370</v>
      </c>
    </row>
    <row r="293" spans="1:6" ht="15.5" x14ac:dyDescent="0.35">
      <c r="A293" s="159" t="s">
        <v>1752</v>
      </c>
      <c r="B293" s="159" t="s">
        <v>1753</v>
      </c>
      <c r="C293" s="159" t="s">
        <v>421</v>
      </c>
      <c r="D293" s="162" t="s">
        <v>1802</v>
      </c>
      <c r="E293" s="156"/>
      <c r="F293" s="159" t="s">
        <v>1370</v>
      </c>
    </row>
    <row r="294" spans="1:6" ht="15.5" x14ac:dyDescent="0.35">
      <c r="A294" s="159" t="s">
        <v>1752</v>
      </c>
      <c r="B294" s="159" t="s">
        <v>1753</v>
      </c>
      <c r="C294" s="159" t="s">
        <v>432</v>
      </c>
      <c r="D294" s="162" t="s">
        <v>1803</v>
      </c>
      <c r="E294" s="156"/>
      <c r="F294" s="159" t="s">
        <v>1370</v>
      </c>
    </row>
    <row r="295" spans="1:6" ht="15.5" x14ac:dyDescent="0.35">
      <c r="A295" s="159" t="s">
        <v>1752</v>
      </c>
      <c r="B295" s="159" t="s">
        <v>1753</v>
      </c>
      <c r="C295" s="159" t="s">
        <v>1804</v>
      </c>
      <c r="D295" s="171" t="s">
        <v>1805</v>
      </c>
      <c r="E295" s="156"/>
      <c r="F295" s="159" t="s">
        <v>1370</v>
      </c>
    </row>
    <row r="296" spans="1:6" ht="15.5" x14ac:dyDescent="0.35">
      <c r="A296" s="159" t="s">
        <v>1752</v>
      </c>
      <c r="B296" s="159" t="s">
        <v>1753</v>
      </c>
      <c r="C296" s="159" t="s">
        <v>433</v>
      </c>
      <c r="D296" s="162" t="s">
        <v>1806</v>
      </c>
      <c r="E296" s="156"/>
      <c r="F296" s="159" t="s">
        <v>1370</v>
      </c>
    </row>
    <row r="297" spans="1:6" ht="15.5" x14ac:dyDescent="0.35">
      <c r="A297" s="159" t="s">
        <v>1752</v>
      </c>
      <c r="B297" s="159" t="s">
        <v>1753</v>
      </c>
      <c r="C297" s="159" t="s">
        <v>434</v>
      </c>
      <c r="D297" s="162" t="s">
        <v>1807</v>
      </c>
      <c r="E297" s="156"/>
      <c r="F297" s="159" t="s">
        <v>1370</v>
      </c>
    </row>
    <row r="298" spans="1:6" ht="15.5" x14ac:dyDescent="0.35">
      <c r="A298" s="172" t="s">
        <v>1752</v>
      </c>
      <c r="B298" s="159" t="s">
        <v>1753</v>
      </c>
      <c r="C298" s="172" t="s">
        <v>375</v>
      </c>
      <c r="D298" s="171" t="s">
        <v>1808</v>
      </c>
      <c r="E298" s="156"/>
      <c r="F298" s="159" t="s">
        <v>1370</v>
      </c>
    </row>
    <row r="299" spans="1:6" ht="15.5" x14ac:dyDescent="0.35">
      <c r="A299" s="159" t="s">
        <v>1752</v>
      </c>
      <c r="B299" s="159" t="s">
        <v>1753</v>
      </c>
      <c r="C299" s="159" t="s">
        <v>405</v>
      </c>
      <c r="D299" s="162" t="s">
        <v>1809</v>
      </c>
      <c r="E299" s="156"/>
      <c r="F299" s="159" t="s">
        <v>1370</v>
      </c>
    </row>
    <row r="300" spans="1:6" ht="15.5" x14ac:dyDescent="0.35">
      <c r="A300" s="159" t="s">
        <v>1752</v>
      </c>
      <c r="B300" s="159" t="s">
        <v>1753</v>
      </c>
      <c r="C300" s="159" t="s">
        <v>395</v>
      </c>
      <c r="D300" s="171" t="s">
        <v>1810</v>
      </c>
      <c r="E300" s="156"/>
      <c r="F300" s="159" t="s">
        <v>1370</v>
      </c>
    </row>
    <row r="301" spans="1:6" ht="15.5" x14ac:dyDescent="0.35">
      <c r="A301" s="172" t="s">
        <v>1752</v>
      </c>
      <c r="B301" s="159" t="s">
        <v>1753</v>
      </c>
      <c r="C301" s="172" t="s">
        <v>377</v>
      </c>
      <c r="D301" s="162" t="s">
        <v>1811</v>
      </c>
      <c r="E301" s="156"/>
      <c r="F301" s="159" t="s">
        <v>1370</v>
      </c>
    </row>
    <row r="302" spans="1:6" ht="15.5" x14ac:dyDescent="0.35">
      <c r="A302" s="172" t="s">
        <v>1752</v>
      </c>
      <c r="B302" s="159" t="s">
        <v>1753</v>
      </c>
      <c r="C302" s="172" t="s">
        <v>378</v>
      </c>
      <c r="D302" s="162" t="s">
        <v>1812</v>
      </c>
      <c r="E302" s="156"/>
      <c r="F302" s="159" t="s">
        <v>1370</v>
      </c>
    </row>
    <row r="303" spans="1:6" ht="15.5" x14ac:dyDescent="0.35">
      <c r="A303" s="172" t="s">
        <v>1752</v>
      </c>
      <c r="B303" s="159" t="s">
        <v>1753</v>
      </c>
      <c r="C303" s="172" t="s">
        <v>380</v>
      </c>
      <c r="D303" s="171" t="s">
        <v>1813</v>
      </c>
      <c r="E303" s="156"/>
      <c r="F303" s="159" t="s">
        <v>1370</v>
      </c>
    </row>
    <row r="304" spans="1:6" ht="15.5" x14ac:dyDescent="0.35">
      <c r="A304" s="159" t="s">
        <v>1752</v>
      </c>
      <c r="B304" s="159" t="s">
        <v>1753</v>
      </c>
      <c r="C304" s="159" t="s">
        <v>1814</v>
      </c>
      <c r="D304" s="171" t="s">
        <v>1815</v>
      </c>
      <c r="E304" s="156"/>
      <c r="F304" s="159" t="s">
        <v>1370</v>
      </c>
    </row>
    <row r="305" spans="1:6" ht="15.5" x14ac:dyDescent="0.35">
      <c r="A305" s="172" t="s">
        <v>1752</v>
      </c>
      <c r="B305" s="159" t="s">
        <v>1753</v>
      </c>
      <c r="C305" s="172" t="s">
        <v>215</v>
      </c>
      <c r="D305" s="171" t="s">
        <v>1816</v>
      </c>
      <c r="E305" s="156"/>
      <c r="F305" s="159" t="s">
        <v>1370</v>
      </c>
    </row>
    <row r="306" spans="1:6" ht="15.5" x14ac:dyDescent="0.35">
      <c r="A306" s="159" t="s">
        <v>1752</v>
      </c>
      <c r="B306" s="159" t="s">
        <v>1753</v>
      </c>
      <c r="C306" s="159" t="s">
        <v>1817</v>
      </c>
      <c r="D306" s="162" t="s">
        <v>1818</v>
      </c>
      <c r="E306" s="156"/>
      <c r="F306" s="159" t="s">
        <v>1370</v>
      </c>
    </row>
    <row r="307" spans="1:6" ht="15.5" x14ac:dyDescent="0.35">
      <c r="A307" s="159" t="s">
        <v>1752</v>
      </c>
      <c r="B307" s="159" t="s">
        <v>1753</v>
      </c>
      <c r="C307" s="159" t="s">
        <v>390</v>
      </c>
      <c r="D307" s="171" t="s">
        <v>1819</v>
      </c>
      <c r="E307" s="156"/>
      <c r="F307" s="159" t="s">
        <v>1370</v>
      </c>
    </row>
    <row r="308" spans="1:6" ht="15.5" x14ac:dyDescent="0.35">
      <c r="A308" s="159" t="s">
        <v>1752</v>
      </c>
      <c r="B308" s="159" t="s">
        <v>1753</v>
      </c>
      <c r="C308" s="159" t="s">
        <v>402</v>
      </c>
      <c r="D308" s="171" t="s">
        <v>1820</v>
      </c>
      <c r="E308" s="156"/>
      <c r="F308" s="159" t="s">
        <v>1370</v>
      </c>
    </row>
    <row r="309" spans="1:6" ht="15.5" x14ac:dyDescent="0.35">
      <c r="A309" s="172" t="s">
        <v>1752</v>
      </c>
      <c r="B309" s="159" t="s">
        <v>1753</v>
      </c>
      <c r="C309" s="172" t="s">
        <v>381</v>
      </c>
      <c r="D309" s="171" t="s">
        <v>1821</v>
      </c>
      <c r="E309" s="156"/>
      <c r="F309" s="159" t="s">
        <v>1370</v>
      </c>
    </row>
    <row r="310" spans="1:6" ht="15.5" x14ac:dyDescent="0.35">
      <c r="A310" s="159" t="s">
        <v>1752</v>
      </c>
      <c r="B310" s="159" t="s">
        <v>1753</v>
      </c>
      <c r="C310" s="159" t="s">
        <v>1822</v>
      </c>
      <c r="D310" s="171" t="s">
        <v>1823</v>
      </c>
      <c r="E310" s="156"/>
      <c r="F310" s="159" t="s">
        <v>1370</v>
      </c>
    </row>
    <row r="311" spans="1:6" ht="15.5" x14ac:dyDescent="0.35">
      <c r="A311" s="159" t="s">
        <v>1752</v>
      </c>
      <c r="B311" s="159" t="s">
        <v>1753</v>
      </c>
      <c r="C311" s="159" t="s">
        <v>422</v>
      </c>
      <c r="D311" s="162" t="s">
        <v>1824</v>
      </c>
      <c r="E311" s="156"/>
      <c r="F311" s="159" t="s">
        <v>1370</v>
      </c>
    </row>
    <row r="312" spans="1:6" ht="15.5" x14ac:dyDescent="0.35">
      <c r="A312" s="159" t="s">
        <v>1752</v>
      </c>
      <c r="B312" s="159" t="s">
        <v>1753</v>
      </c>
      <c r="C312" s="159" t="s">
        <v>423</v>
      </c>
      <c r="D312" s="171" t="s">
        <v>1825</v>
      </c>
      <c r="E312" s="156"/>
      <c r="F312" s="159" t="s">
        <v>1370</v>
      </c>
    </row>
    <row r="313" spans="1:6" ht="15.5" x14ac:dyDescent="0.35">
      <c r="A313" s="159" t="s">
        <v>1752</v>
      </c>
      <c r="B313" s="159" t="s">
        <v>1753</v>
      </c>
      <c r="C313" s="159" t="s">
        <v>1826</v>
      </c>
      <c r="D313" s="171" t="s">
        <v>1827</v>
      </c>
      <c r="E313" s="156"/>
      <c r="F313" s="159" t="s">
        <v>1370</v>
      </c>
    </row>
    <row r="314" spans="1:6" ht="15.5" x14ac:dyDescent="0.35">
      <c r="A314" s="159" t="s">
        <v>1752</v>
      </c>
      <c r="B314" s="159" t="s">
        <v>1753</v>
      </c>
      <c r="C314" s="159" t="s">
        <v>409</v>
      </c>
      <c r="D314" s="162" t="s">
        <v>1828</v>
      </c>
      <c r="E314" s="156"/>
      <c r="F314" s="159" t="s">
        <v>1370</v>
      </c>
    </row>
    <row r="315" spans="1:6" ht="15.5" x14ac:dyDescent="0.35">
      <c r="A315" s="159" t="s">
        <v>1752</v>
      </c>
      <c r="B315" s="159" t="s">
        <v>1753</v>
      </c>
      <c r="C315" s="159" t="s">
        <v>435</v>
      </c>
      <c r="D315" s="162" t="s">
        <v>1829</v>
      </c>
      <c r="E315" s="156"/>
      <c r="F315" s="159" t="s">
        <v>1370</v>
      </c>
    </row>
    <row r="316" spans="1:6" ht="15.5" x14ac:dyDescent="0.35">
      <c r="A316" s="159" t="s">
        <v>1752</v>
      </c>
      <c r="B316" s="159" t="s">
        <v>1753</v>
      </c>
      <c r="C316" s="159" t="s">
        <v>410</v>
      </c>
      <c r="D316" s="162" t="s">
        <v>1830</v>
      </c>
      <c r="E316" s="156"/>
      <c r="F316" s="159" t="s">
        <v>1370</v>
      </c>
    </row>
    <row r="317" spans="1:6" ht="15.5" x14ac:dyDescent="0.35">
      <c r="A317" s="159" t="s">
        <v>1752</v>
      </c>
      <c r="B317" s="159" t="s">
        <v>1753</v>
      </c>
      <c r="C317" s="159" t="s">
        <v>1831</v>
      </c>
      <c r="D317" s="171" t="s">
        <v>1832</v>
      </c>
      <c r="E317" s="156"/>
      <c r="F317" s="159" t="s">
        <v>1370</v>
      </c>
    </row>
    <row r="318" spans="1:6" ht="15.5" x14ac:dyDescent="0.35">
      <c r="A318" s="172" t="s">
        <v>1752</v>
      </c>
      <c r="B318" s="159" t="s">
        <v>1753</v>
      </c>
      <c r="C318" s="172" t="s">
        <v>382</v>
      </c>
      <c r="D318" s="171" t="s">
        <v>1833</v>
      </c>
      <c r="E318" s="156"/>
      <c r="F318" s="159" t="s">
        <v>1370</v>
      </c>
    </row>
    <row r="319" spans="1:6" ht="15.5" x14ac:dyDescent="0.35">
      <c r="A319" s="159" t="s">
        <v>1752</v>
      </c>
      <c r="B319" s="159" t="s">
        <v>1753</v>
      </c>
      <c r="C319" s="159" t="s">
        <v>411</v>
      </c>
      <c r="D319" s="162" t="s">
        <v>1834</v>
      </c>
      <c r="E319" s="156"/>
      <c r="F319" s="159" t="s">
        <v>1370</v>
      </c>
    </row>
    <row r="320" spans="1:6" ht="15.5" x14ac:dyDescent="0.35">
      <c r="A320" s="159" t="s">
        <v>1752</v>
      </c>
      <c r="B320" s="159" t="s">
        <v>1753</v>
      </c>
      <c r="C320" s="159" t="s">
        <v>412</v>
      </c>
      <c r="D320" s="162" t="s">
        <v>1835</v>
      </c>
      <c r="E320" s="156"/>
      <c r="F320" s="159" t="s">
        <v>1370</v>
      </c>
    </row>
    <row r="321" spans="1:6" ht="15.5" x14ac:dyDescent="0.35">
      <c r="A321" s="159" t="s">
        <v>1752</v>
      </c>
      <c r="B321" s="159" t="s">
        <v>1753</v>
      </c>
      <c r="C321" s="159" t="s">
        <v>424</v>
      </c>
      <c r="D321" s="162" t="s">
        <v>1836</v>
      </c>
      <c r="E321" s="156"/>
      <c r="F321" s="159" t="s">
        <v>1370</v>
      </c>
    </row>
    <row r="322" spans="1:6" ht="15.5" x14ac:dyDescent="0.35">
      <c r="A322" s="159" t="s">
        <v>1752</v>
      </c>
      <c r="B322" s="159" t="s">
        <v>1753</v>
      </c>
      <c r="C322" s="159" t="s">
        <v>414</v>
      </c>
      <c r="D322" s="171" t="s">
        <v>1837</v>
      </c>
      <c r="E322" s="156"/>
      <c r="F322" s="159" t="s">
        <v>1370</v>
      </c>
    </row>
    <row r="323" spans="1:6" ht="15.5" x14ac:dyDescent="0.35">
      <c r="A323" s="159" t="s">
        <v>1752</v>
      </c>
      <c r="B323" s="159" t="s">
        <v>1753</v>
      </c>
      <c r="C323" s="159" t="s">
        <v>1838</v>
      </c>
      <c r="D323" s="162" t="s">
        <v>1839</v>
      </c>
      <c r="E323" s="156"/>
      <c r="F323" s="159" t="s">
        <v>1370</v>
      </c>
    </row>
    <row r="324" spans="1:6" ht="15.5" x14ac:dyDescent="0.35">
      <c r="A324" s="172" t="s">
        <v>1752</v>
      </c>
      <c r="B324" s="159" t="s">
        <v>1753</v>
      </c>
      <c r="C324" s="172" t="s">
        <v>383</v>
      </c>
      <c r="D324" s="171" t="s">
        <v>1840</v>
      </c>
      <c r="E324" s="156"/>
      <c r="F324" s="159" t="s">
        <v>1370</v>
      </c>
    </row>
    <row r="325" spans="1:6" ht="15.5" x14ac:dyDescent="0.35">
      <c r="A325" s="159" t="s">
        <v>1752</v>
      </c>
      <c r="B325" s="159" t="s">
        <v>1753</v>
      </c>
      <c r="C325" s="159" t="s">
        <v>425</v>
      </c>
      <c r="D325" s="162" t="s">
        <v>1841</v>
      </c>
      <c r="E325" s="156"/>
      <c r="F325" s="159" t="s">
        <v>1370</v>
      </c>
    </row>
    <row r="326" spans="1:6" ht="15.5" x14ac:dyDescent="0.35">
      <c r="A326" s="172" t="s">
        <v>1752</v>
      </c>
      <c r="B326" s="159" t="s">
        <v>1753</v>
      </c>
      <c r="C326" s="172" t="s">
        <v>384</v>
      </c>
      <c r="D326" s="171" t="s">
        <v>1842</v>
      </c>
      <c r="E326" s="156"/>
      <c r="F326" s="159" t="s">
        <v>1370</v>
      </c>
    </row>
    <row r="327" spans="1:6" ht="15.5" x14ac:dyDescent="0.35">
      <c r="A327" s="172" t="s">
        <v>1752</v>
      </c>
      <c r="B327" s="159" t="s">
        <v>1753</v>
      </c>
      <c r="C327" s="172" t="s">
        <v>324</v>
      </c>
      <c r="D327" s="171" t="s">
        <v>1843</v>
      </c>
      <c r="E327" s="156"/>
      <c r="F327" s="159" t="s">
        <v>1370</v>
      </c>
    </row>
    <row r="328" spans="1:6" ht="15.5" x14ac:dyDescent="0.35">
      <c r="A328" s="172" t="s">
        <v>1752</v>
      </c>
      <c r="B328" s="159" t="s">
        <v>1753</v>
      </c>
      <c r="C328" s="172" t="s">
        <v>385</v>
      </c>
      <c r="D328" s="171" t="s">
        <v>1844</v>
      </c>
      <c r="E328" s="156"/>
      <c r="F328" s="159" t="s">
        <v>1370</v>
      </c>
    </row>
    <row r="329" spans="1:6" ht="15.5" x14ac:dyDescent="0.35">
      <c r="A329" s="159" t="s">
        <v>1752</v>
      </c>
      <c r="B329" s="159" t="s">
        <v>1753</v>
      </c>
      <c r="C329" s="159" t="s">
        <v>1845</v>
      </c>
      <c r="D329" s="162" t="s">
        <v>1846</v>
      </c>
      <c r="E329" s="156"/>
      <c r="F329" s="159" t="s">
        <v>1370</v>
      </c>
    </row>
    <row r="330" spans="1:6" ht="15.5" x14ac:dyDescent="0.35">
      <c r="A330" s="159" t="s">
        <v>1752</v>
      </c>
      <c r="B330" s="159" t="s">
        <v>1753</v>
      </c>
      <c r="C330" s="159" t="s">
        <v>426</v>
      </c>
      <c r="D330" s="162" t="s">
        <v>1847</v>
      </c>
      <c r="E330" s="156"/>
      <c r="F330" s="159" t="s">
        <v>1370</v>
      </c>
    </row>
    <row r="331" spans="1:6" ht="15.5" x14ac:dyDescent="0.35">
      <c r="A331" s="159" t="s">
        <v>1752</v>
      </c>
      <c r="B331" s="159" t="s">
        <v>1753</v>
      </c>
      <c r="C331" s="159" t="s">
        <v>391</v>
      </c>
      <c r="D331" s="171" t="s">
        <v>1848</v>
      </c>
      <c r="E331" s="156"/>
      <c r="F331" s="159" t="s">
        <v>1370</v>
      </c>
    </row>
    <row r="332" spans="1:6" ht="15.5" x14ac:dyDescent="0.35">
      <c r="A332" s="159" t="s">
        <v>1752</v>
      </c>
      <c r="B332" s="159" t="s">
        <v>1753</v>
      </c>
      <c r="C332" s="159" t="s">
        <v>427</v>
      </c>
      <c r="D332" s="162" t="s">
        <v>1849</v>
      </c>
      <c r="E332" s="156"/>
      <c r="F332" s="159" t="s">
        <v>1370</v>
      </c>
    </row>
    <row r="333" spans="1:6" ht="15.5" x14ac:dyDescent="0.35">
      <c r="A333" s="159" t="s">
        <v>1752</v>
      </c>
      <c r="B333" s="159" t="s">
        <v>1753</v>
      </c>
      <c r="C333" s="159" t="s">
        <v>392</v>
      </c>
      <c r="D333" s="171" t="s">
        <v>1850</v>
      </c>
      <c r="E333" s="156"/>
      <c r="F333" s="159" t="s">
        <v>1370</v>
      </c>
    </row>
    <row r="334" spans="1:6" ht="15.5" x14ac:dyDescent="0.35">
      <c r="A334" s="159" t="s">
        <v>1752</v>
      </c>
      <c r="B334" s="159" t="s">
        <v>1753</v>
      </c>
      <c r="C334" s="159" t="s">
        <v>428</v>
      </c>
      <c r="D334" s="171" t="s">
        <v>1851</v>
      </c>
      <c r="E334" s="156"/>
      <c r="F334" s="159" t="s">
        <v>1370</v>
      </c>
    </row>
    <row r="335" spans="1:6" ht="15.5" x14ac:dyDescent="0.35">
      <c r="A335" s="159" t="s">
        <v>1752</v>
      </c>
      <c r="B335" s="159" t="s">
        <v>1753</v>
      </c>
      <c r="C335" s="159" t="s">
        <v>429</v>
      </c>
      <c r="D335" s="162" t="s">
        <v>1852</v>
      </c>
      <c r="E335" s="156"/>
      <c r="F335" s="159" t="s">
        <v>1370</v>
      </c>
    </row>
    <row r="336" spans="1:6" ht="15.5" x14ac:dyDescent="0.35">
      <c r="A336" s="159" t="s">
        <v>1752</v>
      </c>
      <c r="B336" s="159" t="s">
        <v>1753</v>
      </c>
      <c r="C336" s="159" t="s">
        <v>396</v>
      </c>
      <c r="D336" s="171" t="s">
        <v>1853</v>
      </c>
      <c r="E336" s="156"/>
      <c r="F336" s="159" t="s">
        <v>1370</v>
      </c>
    </row>
    <row r="337" spans="1:6" ht="15.5" x14ac:dyDescent="0.35">
      <c r="A337" s="159" t="s">
        <v>1752</v>
      </c>
      <c r="B337" s="159" t="s">
        <v>1753</v>
      </c>
      <c r="C337" s="159" t="s">
        <v>1854</v>
      </c>
      <c r="D337" s="162" t="s">
        <v>1855</v>
      </c>
      <c r="E337" s="156"/>
      <c r="F337" s="159" t="s">
        <v>1370</v>
      </c>
    </row>
    <row r="338" spans="1:6" ht="15.5" x14ac:dyDescent="0.35">
      <c r="A338" s="172" t="s">
        <v>1752</v>
      </c>
      <c r="B338" s="159" t="s">
        <v>1753</v>
      </c>
      <c r="C338" s="172" t="s">
        <v>386</v>
      </c>
      <c r="D338" s="171" t="s">
        <v>1856</v>
      </c>
      <c r="E338" s="156"/>
      <c r="F338" s="159" t="s">
        <v>1370</v>
      </c>
    </row>
    <row r="339" spans="1:6" ht="15.5" x14ac:dyDescent="0.35">
      <c r="A339" s="158" t="s">
        <v>1752</v>
      </c>
      <c r="B339" s="159" t="s">
        <v>1753</v>
      </c>
      <c r="C339" s="159" t="s">
        <v>436</v>
      </c>
      <c r="D339" s="171" t="s">
        <v>1857</v>
      </c>
      <c r="E339" s="156"/>
      <c r="F339" s="159" t="s">
        <v>1370</v>
      </c>
    </row>
    <row r="340" spans="1:6" ht="15.5" x14ac:dyDescent="0.35">
      <c r="A340" s="159" t="s">
        <v>1752</v>
      </c>
      <c r="B340" s="159" t="s">
        <v>1753</v>
      </c>
      <c r="C340" s="159" t="s">
        <v>397</v>
      </c>
      <c r="D340" s="162" t="s">
        <v>1858</v>
      </c>
      <c r="E340" s="156"/>
      <c r="F340" s="159" t="s">
        <v>1370</v>
      </c>
    </row>
    <row r="341" spans="1:6" ht="15.5" x14ac:dyDescent="0.35">
      <c r="A341" s="159" t="s">
        <v>1859</v>
      </c>
      <c r="B341" s="159" t="s">
        <v>1860</v>
      </c>
      <c r="C341" s="174" t="s">
        <v>1861</v>
      </c>
      <c r="D341" s="175" t="s">
        <v>1862</v>
      </c>
      <c r="E341" s="156"/>
      <c r="F341" s="159" t="s">
        <v>1372</v>
      </c>
    </row>
    <row r="342" spans="1:6" ht="15.5" x14ac:dyDescent="0.35">
      <c r="A342" s="158" t="s">
        <v>1859</v>
      </c>
      <c r="B342" s="159" t="s">
        <v>1860</v>
      </c>
      <c r="C342" s="158" t="s">
        <v>1863</v>
      </c>
      <c r="D342" s="160" t="s">
        <v>1864</v>
      </c>
      <c r="E342" s="156"/>
      <c r="F342" s="159" t="s">
        <v>1372</v>
      </c>
    </row>
    <row r="343" spans="1:6" ht="15.5" x14ac:dyDescent="0.35">
      <c r="A343" s="172" t="s">
        <v>1859</v>
      </c>
      <c r="B343" s="159" t="s">
        <v>1860</v>
      </c>
      <c r="C343" s="169" t="s">
        <v>1865</v>
      </c>
      <c r="D343" s="170" t="s">
        <v>1866</v>
      </c>
      <c r="E343" s="156"/>
      <c r="F343" s="159" t="s">
        <v>1372</v>
      </c>
    </row>
    <row r="344" spans="1:6" ht="15.5" x14ac:dyDescent="0.35">
      <c r="A344" s="159" t="s">
        <v>1859</v>
      </c>
      <c r="B344" s="159" t="s">
        <v>1860</v>
      </c>
      <c r="C344" s="174" t="s">
        <v>1867</v>
      </c>
      <c r="D344" s="175" t="s">
        <v>1868</v>
      </c>
      <c r="E344" s="156"/>
      <c r="F344" s="159" t="s">
        <v>1372</v>
      </c>
    </row>
    <row r="345" spans="1:6" ht="15.5" x14ac:dyDescent="0.35">
      <c r="A345" s="159" t="s">
        <v>1859</v>
      </c>
      <c r="B345" s="159" t="s">
        <v>1860</v>
      </c>
      <c r="C345" s="159" t="s">
        <v>1869</v>
      </c>
      <c r="D345" s="162" t="s">
        <v>1870</v>
      </c>
      <c r="E345" s="156"/>
      <c r="F345" s="159" t="s">
        <v>1372</v>
      </c>
    </row>
    <row r="346" spans="1:6" ht="15.5" x14ac:dyDescent="0.35">
      <c r="A346" s="158" t="s">
        <v>1859</v>
      </c>
      <c r="B346" s="159" t="s">
        <v>1860</v>
      </c>
      <c r="C346" s="158" t="s">
        <v>1871</v>
      </c>
      <c r="D346" s="160" t="s">
        <v>1872</v>
      </c>
      <c r="E346" s="156"/>
      <c r="F346" s="159" t="s">
        <v>1372</v>
      </c>
    </row>
    <row r="347" spans="1:6" ht="15.5" x14ac:dyDescent="0.35">
      <c r="A347" s="172" t="s">
        <v>1859</v>
      </c>
      <c r="B347" s="159" t="s">
        <v>1860</v>
      </c>
      <c r="C347" s="172" t="s">
        <v>1873</v>
      </c>
      <c r="D347" s="171" t="s">
        <v>1874</v>
      </c>
      <c r="E347" s="156"/>
      <c r="F347" s="159" t="s">
        <v>1372</v>
      </c>
    </row>
    <row r="348" spans="1:6" ht="15.5" x14ac:dyDescent="0.35">
      <c r="A348" s="159" t="s">
        <v>1859</v>
      </c>
      <c r="B348" s="159" t="s">
        <v>1860</v>
      </c>
      <c r="C348" s="174" t="s">
        <v>1875</v>
      </c>
      <c r="D348" s="175" t="s">
        <v>1876</v>
      </c>
      <c r="E348" s="156"/>
      <c r="F348" s="159" t="s">
        <v>1372</v>
      </c>
    </row>
    <row r="349" spans="1:6" ht="15.5" x14ac:dyDescent="0.35">
      <c r="A349" s="172" t="s">
        <v>1859</v>
      </c>
      <c r="B349" s="159" t="s">
        <v>1860</v>
      </c>
      <c r="C349" s="172" t="s">
        <v>1877</v>
      </c>
      <c r="D349" s="171" t="s">
        <v>1878</v>
      </c>
      <c r="E349" s="156"/>
      <c r="F349" s="159" t="s">
        <v>1372</v>
      </c>
    </row>
    <row r="350" spans="1:6" ht="15.5" x14ac:dyDescent="0.35">
      <c r="A350" s="158" t="s">
        <v>1859</v>
      </c>
      <c r="B350" s="159" t="s">
        <v>1860</v>
      </c>
      <c r="C350" s="158" t="s">
        <v>1879</v>
      </c>
      <c r="D350" s="160" t="s">
        <v>1880</v>
      </c>
      <c r="E350" s="156"/>
      <c r="F350" s="159" t="s">
        <v>1372</v>
      </c>
    </row>
    <row r="351" spans="1:6" ht="15.5" x14ac:dyDescent="0.35">
      <c r="A351" s="159" t="s">
        <v>1859</v>
      </c>
      <c r="B351" s="159" t="s">
        <v>1860</v>
      </c>
      <c r="C351" s="159" t="s">
        <v>1881</v>
      </c>
      <c r="D351" s="171" t="s">
        <v>1882</v>
      </c>
      <c r="E351" s="156"/>
      <c r="F351" s="159" t="s">
        <v>1372</v>
      </c>
    </row>
    <row r="352" spans="1:6" ht="15.5" x14ac:dyDescent="0.35">
      <c r="A352" s="172" t="s">
        <v>1859</v>
      </c>
      <c r="B352" s="159" t="s">
        <v>1860</v>
      </c>
      <c r="C352" s="185" t="s">
        <v>1883</v>
      </c>
      <c r="D352" s="171" t="s">
        <v>1884</v>
      </c>
      <c r="E352" s="156"/>
      <c r="F352" s="159" t="s">
        <v>1372</v>
      </c>
    </row>
    <row r="353" spans="1:6" ht="15.5" x14ac:dyDescent="0.35">
      <c r="A353" s="159" t="s">
        <v>1859</v>
      </c>
      <c r="B353" s="159" t="s">
        <v>1860</v>
      </c>
      <c r="C353" s="159" t="s">
        <v>921</v>
      </c>
      <c r="D353" s="171" t="s">
        <v>1885</v>
      </c>
      <c r="E353" s="156"/>
      <c r="F353" s="159" t="s">
        <v>1372</v>
      </c>
    </row>
    <row r="354" spans="1:6" ht="15.5" x14ac:dyDescent="0.35">
      <c r="A354" s="159" t="s">
        <v>1886</v>
      </c>
      <c r="B354" s="159" t="s">
        <v>1887</v>
      </c>
      <c r="C354" s="159" t="s">
        <v>474</v>
      </c>
      <c r="D354" s="162" t="s">
        <v>1888</v>
      </c>
      <c r="E354" s="156"/>
      <c r="F354" s="159" t="s">
        <v>1374</v>
      </c>
    </row>
    <row r="355" spans="1:6" ht="15.5" x14ac:dyDescent="0.35">
      <c r="A355" s="159" t="s">
        <v>1886</v>
      </c>
      <c r="B355" s="159" t="s">
        <v>1887</v>
      </c>
      <c r="C355" s="159" t="s">
        <v>472</v>
      </c>
      <c r="D355" s="171" t="s">
        <v>1889</v>
      </c>
      <c r="E355" s="156"/>
      <c r="F355" s="159" t="s">
        <v>1374</v>
      </c>
    </row>
    <row r="356" spans="1:6" ht="15.5" x14ac:dyDescent="0.35">
      <c r="A356" s="159" t="s">
        <v>1886</v>
      </c>
      <c r="B356" s="159" t="s">
        <v>1887</v>
      </c>
      <c r="C356" s="158" t="s">
        <v>1890</v>
      </c>
      <c r="D356" s="160" t="s">
        <v>1891</v>
      </c>
      <c r="E356" s="156"/>
      <c r="F356" s="159" t="s">
        <v>1374</v>
      </c>
    </row>
    <row r="357" spans="1:6" ht="15.5" x14ac:dyDescent="0.35">
      <c r="A357" s="159" t="s">
        <v>1886</v>
      </c>
      <c r="B357" s="159" t="s">
        <v>1887</v>
      </c>
      <c r="C357" s="159" t="s">
        <v>1892</v>
      </c>
      <c r="D357" s="171" t="s">
        <v>1893</v>
      </c>
      <c r="E357" s="156"/>
      <c r="F357" s="159" t="s">
        <v>1374</v>
      </c>
    </row>
    <row r="358" spans="1:6" ht="15.5" x14ac:dyDescent="0.35">
      <c r="A358" s="159" t="s">
        <v>1886</v>
      </c>
      <c r="B358" s="159" t="s">
        <v>1887</v>
      </c>
      <c r="C358" s="159" t="s">
        <v>1894</v>
      </c>
      <c r="D358" s="171" t="s">
        <v>1895</v>
      </c>
      <c r="E358" s="156"/>
      <c r="F358" s="159" t="s">
        <v>1374</v>
      </c>
    </row>
    <row r="359" spans="1:6" ht="15.5" x14ac:dyDescent="0.35">
      <c r="A359" s="159" t="s">
        <v>1886</v>
      </c>
      <c r="B359" s="159" t="s">
        <v>1887</v>
      </c>
      <c r="C359" s="172" t="s">
        <v>1896</v>
      </c>
      <c r="D359" s="171" t="s">
        <v>1897</v>
      </c>
      <c r="E359" s="156"/>
      <c r="F359" s="159" t="s">
        <v>1374</v>
      </c>
    </row>
    <row r="360" spans="1:6" ht="15.5" x14ac:dyDescent="0.35">
      <c r="A360" s="159" t="s">
        <v>1886</v>
      </c>
      <c r="B360" s="159" t="s">
        <v>1887</v>
      </c>
      <c r="C360" s="159" t="s">
        <v>965</v>
      </c>
      <c r="D360" s="171" t="s">
        <v>1898</v>
      </c>
      <c r="E360" s="156"/>
      <c r="F360" s="159" t="s">
        <v>1374</v>
      </c>
    </row>
    <row r="361" spans="1:6" ht="15.5" x14ac:dyDescent="0.35">
      <c r="A361" s="159" t="s">
        <v>1899</v>
      </c>
      <c r="B361" s="159" t="s">
        <v>1900</v>
      </c>
      <c r="C361" s="159" t="s">
        <v>327</v>
      </c>
      <c r="D361" s="162" t="s">
        <v>1901</v>
      </c>
      <c r="E361" s="156"/>
      <c r="F361" s="159" t="s">
        <v>1378</v>
      </c>
    </row>
    <row r="362" spans="1:6" ht="15.5" x14ac:dyDescent="0.35">
      <c r="A362" s="159" t="s">
        <v>1899</v>
      </c>
      <c r="B362" s="159" t="s">
        <v>1900</v>
      </c>
      <c r="C362" s="159" t="s">
        <v>331</v>
      </c>
      <c r="D362" s="162" t="s">
        <v>1902</v>
      </c>
      <c r="E362" s="156"/>
      <c r="F362" s="159" t="s">
        <v>1378</v>
      </c>
    </row>
    <row r="363" spans="1:6" ht="15.5" x14ac:dyDescent="0.35">
      <c r="A363" s="159" t="s">
        <v>1899</v>
      </c>
      <c r="B363" s="159" t="s">
        <v>1900</v>
      </c>
      <c r="C363" s="159" t="s">
        <v>1903</v>
      </c>
      <c r="D363" s="171" t="s">
        <v>1904</v>
      </c>
      <c r="E363" s="156"/>
      <c r="F363" s="159" t="s">
        <v>1378</v>
      </c>
    </row>
    <row r="364" spans="1:6" ht="15.5" x14ac:dyDescent="0.35">
      <c r="A364" s="159" t="s">
        <v>1899</v>
      </c>
      <c r="B364" s="159" t="s">
        <v>1900</v>
      </c>
      <c r="C364" s="159" t="s">
        <v>1905</v>
      </c>
      <c r="D364" s="171" t="s">
        <v>1906</v>
      </c>
      <c r="E364" s="156"/>
      <c r="F364" s="159" t="s">
        <v>1378</v>
      </c>
    </row>
    <row r="365" spans="1:6" ht="15.5" x14ac:dyDescent="0.35">
      <c r="A365" s="159" t="s">
        <v>1899</v>
      </c>
      <c r="B365" s="159" t="s">
        <v>1900</v>
      </c>
      <c r="C365" s="159" t="s">
        <v>1907</v>
      </c>
      <c r="D365" s="171" t="s">
        <v>1908</v>
      </c>
      <c r="E365" s="156"/>
      <c r="F365" s="159" t="s">
        <v>1378</v>
      </c>
    </row>
    <row r="366" spans="1:6" ht="15.5" x14ac:dyDescent="0.35">
      <c r="A366" s="159" t="s">
        <v>1899</v>
      </c>
      <c r="B366" s="159" t="s">
        <v>1900</v>
      </c>
      <c r="C366" s="159" t="s">
        <v>1909</v>
      </c>
      <c r="D366" s="162" t="s">
        <v>1910</v>
      </c>
      <c r="E366" s="156"/>
      <c r="F366" s="159" t="s">
        <v>1378</v>
      </c>
    </row>
    <row r="367" spans="1:6" ht="15.5" x14ac:dyDescent="0.35">
      <c r="A367" s="159" t="s">
        <v>1899</v>
      </c>
      <c r="B367" s="159" t="s">
        <v>1900</v>
      </c>
      <c r="C367" s="172" t="s">
        <v>299</v>
      </c>
      <c r="D367" s="171" t="s">
        <v>1911</v>
      </c>
      <c r="E367" s="156"/>
      <c r="F367" s="159" t="s">
        <v>1378</v>
      </c>
    </row>
    <row r="368" spans="1:6" ht="15.5" x14ac:dyDescent="0.35">
      <c r="A368" s="159" t="s">
        <v>1899</v>
      </c>
      <c r="B368" s="159" t="s">
        <v>1900</v>
      </c>
      <c r="C368" s="172" t="s">
        <v>300</v>
      </c>
      <c r="D368" s="171" t="s">
        <v>1912</v>
      </c>
      <c r="E368" s="156"/>
      <c r="F368" s="159" t="s">
        <v>1378</v>
      </c>
    </row>
    <row r="369" spans="1:6" ht="15.5" x14ac:dyDescent="0.35">
      <c r="A369" s="159" t="s">
        <v>1899</v>
      </c>
      <c r="B369" s="159" t="s">
        <v>1900</v>
      </c>
      <c r="C369" s="159" t="s">
        <v>316</v>
      </c>
      <c r="D369" s="171" t="s">
        <v>1913</v>
      </c>
      <c r="E369" s="156"/>
      <c r="F369" s="159" t="s">
        <v>1378</v>
      </c>
    </row>
    <row r="370" spans="1:6" ht="15.5" x14ac:dyDescent="0.35">
      <c r="A370" s="159" t="s">
        <v>1899</v>
      </c>
      <c r="B370" s="159" t="s">
        <v>1900</v>
      </c>
      <c r="C370" s="159" t="s">
        <v>325</v>
      </c>
      <c r="D370" s="171" t="s">
        <v>1914</v>
      </c>
      <c r="E370" s="156"/>
      <c r="F370" s="159" t="s">
        <v>1378</v>
      </c>
    </row>
    <row r="371" spans="1:6" ht="15.5" x14ac:dyDescent="0.35">
      <c r="A371" s="159" t="s">
        <v>1899</v>
      </c>
      <c r="B371" s="159" t="s">
        <v>1900</v>
      </c>
      <c r="C371" s="159" t="s">
        <v>1915</v>
      </c>
      <c r="D371" s="162" t="s">
        <v>1916</v>
      </c>
      <c r="E371" s="156"/>
      <c r="F371" s="159" t="s">
        <v>1378</v>
      </c>
    </row>
    <row r="372" spans="1:6" ht="15.5" x14ac:dyDescent="0.35">
      <c r="A372" s="159" t="s">
        <v>1899</v>
      </c>
      <c r="B372" s="159" t="s">
        <v>1900</v>
      </c>
      <c r="C372" s="172" t="s">
        <v>301</v>
      </c>
      <c r="D372" s="171" t="s">
        <v>1917</v>
      </c>
      <c r="E372" s="156"/>
      <c r="F372" s="159" t="s">
        <v>1378</v>
      </c>
    </row>
    <row r="373" spans="1:6" ht="15.5" x14ac:dyDescent="0.35">
      <c r="A373" s="159" t="s">
        <v>1899</v>
      </c>
      <c r="B373" s="159" t="s">
        <v>1900</v>
      </c>
      <c r="C373" s="172" t="s">
        <v>302</v>
      </c>
      <c r="D373" s="171" t="s">
        <v>1918</v>
      </c>
      <c r="E373" s="156"/>
      <c r="F373" s="159" t="s">
        <v>1378</v>
      </c>
    </row>
    <row r="374" spans="1:6" ht="15.5" x14ac:dyDescent="0.35">
      <c r="A374" s="159" t="s">
        <v>1899</v>
      </c>
      <c r="B374" s="159" t="s">
        <v>1900</v>
      </c>
      <c r="C374" s="159" t="s">
        <v>328</v>
      </c>
      <c r="D374" s="171" t="s">
        <v>1919</v>
      </c>
      <c r="E374" s="156"/>
      <c r="F374" s="159" t="s">
        <v>1378</v>
      </c>
    </row>
    <row r="375" spans="1:6" ht="15.5" x14ac:dyDescent="0.35">
      <c r="A375" s="159" t="s">
        <v>1899</v>
      </c>
      <c r="B375" s="159" t="s">
        <v>1900</v>
      </c>
      <c r="C375" s="172" t="s">
        <v>303</v>
      </c>
      <c r="D375" s="171" t="s">
        <v>1920</v>
      </c>
      <c r="E375" s="156"/>
      <c r="F375" s="159" t="s">
        <v>1378</v>
      </c>
    </row>
    <row r="376" spans="1:6" ht="15.5" x14ac:dyDescent="0.35">
      <c r="A376" s="159" t="s">
        <v>1899</v>
      </c>
      <c r="B376" s="159" t="s">
        <v>1900</v>
      </c>
      <c r="C376" s="159" t="s">
        <v>1921</v>
      </c>
      <c r="D376" s="162" t="s">
        <v>1922</v>
      </c>
      <c r="E376" s="156"/>
      <c r="F376" s="159" t="s">
        <v>1378</v>
      </c>
    </row>
    <row r="377" spans="1:6" ht="15.5" x14ac:dyDescent="0.35">
      <c r="A377" s="159" t="s">
        <v>1899</v>
      </c>
      <c r="B377" s="159" t="s">
        <v>1900</v>
      </c>
      <c r="C377" s="159" t="s">
        <v>335</v>
      </c>
      <c r="D377" s="171" t="s">
        <v>1923</v>
      </c>
      <c r="E377" s="156"/>
      <c r="F377" s="159" t="s">
        <v>1378</v>
      </c>
    </row>
    <row r="378" spans="1:6" ht="15.5" x14ac:dyDescent="0.35">
      <c r="A378" s="159" t="s">
        <v>1899</v>
      </c>
      <c r="B378" s="159" t="s">
        <v>1900</v>
      </c>
      <c r="C378" s="159" t="s">
        <v>1924</v>
      </c>
      <c r="D378" s="171" t="s">
        <v>1925</v>
      </c>
      <c r="E378" s="156"/>
      <c r="F378" s="159" t="s">
        <v>1378</v>
      </c>
    </row>
    <row r="379" spans="1:6" ht="15.5" x14ac:dyDescent="0.35">
      <c r="A379" s="159" t="s">
        <v>1899</v>
      </c>
      <c r="B379" s="159" t="s">
        <v>1900</v>
      </c>
      <c r="C379" s="172" t="s">
        <v>1926</v>
      </c>
      <c r="D379" s="171" t="s">
        <v>1927</v>
      </c>
      <c r="E379" s="156"/>
      <c r="F379" s="159" t="s">
        <v>1378</v>
      </c>
    </row>
    <row r="380" spans="1:6" ht="15.5" x14ac:dyDescent="0.35">
      <c r="A380" s="159" t="s">
        <v>1899</v>
      </c>
      <c r="B380" s="159" t="s">
        <v>1900</v>
      </c>
      <c r="C380" s="159" t="s">
        <v>320</v>
      </c>
      <c r="D380" s="162" t="s">
        <v>1928</v>
      </c>
      <c r="E380" s="156"/>
      <c r="F380" s="159" t="s">
        <v>1378</v>
      </c>
    </row>
    <row r="381" spans="1:6" ht="15.5" x14ac:dyDescent="0.35">
      <c r="A381" s="159" t="s">
        <v>1899</v>
      </c>
      <c r="B381" s="159" t="s">
        <v>1900</v>
      </c>
      <c r="C381" s="159" t="s">
        <v>1929</v>
      </c>
      <c r="D381" s="162" t="s">
        <v>1930</v>
      </c>
      <c r="E381" s="156"/>
      <c r="F381" s="159" t="s">
        <v>1378</v>
      </c>
    </row>
    <row r="382" spans="1:6" ht="15.5" x14ac:dyDescent="0.35">
      <c r="A382" s="159" t="s">
        <v>1899</v>
      </c>
      <c r="B382" s="159" t="s">
        <v>1900</v>
      </c>
      <c r="C382" s="159" t="s">
        <v>317</v>
      </c>
      <c r="D382" s="171" t="s">
        <v>1931</v>
      </c>
      <c r="E382" s="156"/>
      <c r="F382" s="159" t="s">
        <v>1378</v>
      </c>
    </row>
    <row r="383" spans="1:6" ht="15.5" x14ac:dyDescent="0.35">
      <c r="A383" s="159" t="s">
        <v>1899</v>
      </c>
      <c r="B383" s="159" t="s">
        <v>1900</v>
      </c>
      <c r="C383" s="172" t="s">
        <v>304</v>
      </c>
      <c r="D383" s="171" t="s">
        <v>1932</v>
      </c>
      <c r="E383" s="156"/>
      <c r="F383" s="159" t="s">
        <v>1378</v>
      </c>
    </row>
    <row r="384" spans="1:6" ht="15.5" x14ac:dyDescent="0.35">
      <c r="A384" s="159" t="s">
        <v>1899</v>
      </c>
      <c r="B384" s="159" t="s">
        <v>1900</v>
      </c>
      <c r="C384" s="174" t="s">
        <v>1933</v>
      </c>
      <c r="D384" s="175" t="s">
        <v>1934</v>
      </c>
      <c r="E384" s="156"/>
      <c r="F384" s="159" t="s">
        <v>1378</v>
      </c>
    </row>
    <row r="385" spans="1:6" ht="15.5" x14ac:dyDescent="0.35">
      <c r="A385" s="159" t="s">
        <v>1899</v>
      </c>
      <c r="B385" s="159" t="s">
        <v>1900</v>
      </c>
      <c r="C385" s="159" t="s">
        <v>342</v>
      </c>
      <c r="D385" s="171" t="s">
        <v>1935</v>
      </c>
      <c r="E385" s="156"/>
      <c r="F385" s="159" t="s">
        <v>1378</v>
      </c>
    </row>
    <row r="386" spans="1:6" ht="15.5" x14ac:dyDescent="0.35">
      <c r="A386" s="159" t="s">
        <v>1899</v>
      </c>
      <c r="B386" s="159" t="s">
        <v>1900</v>
      </c>
      <c r="C386" s="159" t="s">
        <v>336</v>
      </c>
      <c r="D386" s="162" t="s">
        <v>1936</v>
      </c>
      <c r="E386" s="156"/>
      <c r="F386" s="159" t="s">
        <v>1378</v>
      </c>
    </row>
    <row r="387" spans="1:6" ht="15.5" x14ac:dyDescent="0.35">
      <c r="A387" s="159" t="s">
        <v>1899</v>
      </c>
      <c r="B387" s="159" t="s">
        <v>1900</v>
      </c>
      <c r="C387" s="174" t="s">
        <v>1937</v>
      </c>
      <c r="D387" s="171" t="s">
        <v>1938</v>
      </c>
      <c r="E387" s="156"/>
      <c r="F387" s="159" t="s">
        <v>1378</v>
      </c>
    </row>
    <row r="388" spans="1:6" ht="15.5" x14ac:dyDescent="0.35">
      <c r="A388" s="159" t="s">
        <v>1899</v>
      </c>
      <c r="B388" s="159" t="s">
        <v>1900</v>
      </c>
      <c r="C388" s="159" t="s">
        <v>318</v>
      </c>
      <c r="D388" s="162" t="s">
        <v>1939</v>
      </c>
      <c r="E388" s="156"/>
      <c r="F388" s="159" t="s">
        <v>1378</v>
      </c>
    </row>
    <row r="389" spans="1:6" ht="15.5" x14ac:dyDescent="0.35">
      <c r="A389" s="159" t="s">
        <v>1899</v>
      </c>
      <c r="B389" s="159" t="s">
        <v>1900</v>
      </c>
      <c r="C389" s="174" t="s">
        <v>1940</v>
      </c>
      <c r="D389" s="175" t="s">
        <v>1941</v>
      </c>
      <c r="E389" s="156"/>
      <c r="F389" s="159" t="s">
        <v>1378</v>
      </c>
    </row>
    <row r="390" spans="1:6" ht="15.5" x14ac:dyDescent="0.35">
      <c r="A390" s="159" t="s">
        <v>1899</v>
      </c>
      <c r="B390" s="159" t="s">
        <v>1900</v>
      </c>
      <c r="C390" s="159" t="s">
        <v>337</v>
      </c>
      <c r="D390" s="162" t="s">
        <v>1942</v>
      </c>
      <c r="E390" s="156"/>
      <c r="F390" s="159" t="s">
        <v>1378</v>
      </c>
    </row>
    <row r="391" spans="1:6" ht="15.5" x14ac:dyDescent="0.35">
      <c r="A391" s="159" t="s">
        <v>1899</v>
      </c>
      <c r="B391" s="159" t="s">
        <v>1900</v>
      </c>
      <c r="C391" s="159" t="s">
        <v>329</v>
      </c>
      <c r="D391" s="171" t="s">
        <v>1943</v>
      </c>
      <c r="E391" s="156"/>
      <c r="F391" s="159" t="s">
        <v>1378</v>
      </c>
    </row>
    <row r="392" spans="1:6" ht="15.5" x14ac:dyDescent="0.35">
      <c r="A392" s="159" t="s">
        <v>1899</v>
      </c>
      <c r="B392" s="159" t="s">
        <v>1900</v>
      </c>
      <c r="C392" s="172" t="s">
        <v>305</v>
      </c>
      <c r="D392" s="171" t="s">
        <v>1944</v>
      </c>
      <c r="E392" s="156"/>
      <c r="F392" s="159" t="s">
        <v>1378</v>
      </c>
    </row>
    <row r="393" spans="1:6" ht="15.5" x14ac:dyDescent="0.35">
      <c r="A393" s="159" t="s">
        <v>1899</v>
      </c>
      <c r="B393" s="159" t="s">
        <v>1900</v>
      </c>
      <c r="C393" s="159" t="s">
        <v>332</v>
      </c>
      <c r="D393" s="171" t="s">
        <v>1945</v>
      </c>
      <c r="E393" s="156"/>
      <c r="F393" s="159" t="s">
        <v>1378</v>
      </c>
    </row>
    <row r="394" spans="1:6" ht="15.5" x14ac:dyDescent="0.35">
      <c r="A394" s="159" t="s">
        <v>1899</v>
      </c>
      <c r="B394" s="159" t="s">
        <v>1900</v>
      </c>
      <c r="C394" s="159" t="s">
        <v>326</v>
      </c>
      <c r="D394" s="171" t="s">
        <v>1946</v>
      </c>
      <c r="E394" s="156"/>
      <c r="F394" s="159" t="s">
        <v>1378</v>
      </c>
    </row>
    <row r="395" spans="1:6" ht="15.5" x14ac:dyDescent="0.35">
      <c r="A395" s="159" t="s">
        <v>1899</v>
      </c>
      <c r="B395" s="159" t="s">
        <v>1900</v>
      </c>
      <c r="C395" s="159" t="s">
        <v>1947</v>
      </c>
      <c r="D395" s="162" t="s">
        <v>1948</v>
      </c>
      <c r="E395" s="156"/>
      <c r="F395" s="159" t="s">
        <v>1378</v>
      </c>
    </row>
    <row r="396" spans="1:6" ht="15.5" x14ac:dyDescent="0.35">
      <c r="A396" s="159" t="s">
        <v>1899</v>
      </c>
      <c r="B396" s="159" t="s">
        <v>1900</v>
      </c>
      <c r="C396" s="159" t="s">
        <v>330</v>
      </c>
      <c r="D396" s="162" t="s">
        <v>1949</v>
      </c>
      <c r="E396" s="156"/>
      <c r="F396" s="159" t="s">
        <v>1378</v>
      </c>
    </row>
    <row r="397" spans="1:6" ht="15.5" x14ac:dyDescent="0.35">
      <c r="A397" s="159" t="s">
        <v>1899</v>
      </c>
      <c r="B397" s="159" t="s">
        <v>1900</v>
      </c>
      <c r="C397" s="159" t="s">
        <v>338</v>
      </c>
      <c r="D397" s="162" t="s">
        <v>1950</v>
      </c>
      <c r="E397" s="156"/>
      <c r="F397" s="159" t="s">
        <v>1378</v>
      </c>
    </row>
    <row r="398" spans="1:6" ht="15.5" x14ac:dyDescent="0.35">
      <c r="A398" s="159" t="s">
        <v>1899</v>
      </c>
      <c r="B398" s="159" t="s">
        <v>1900</v>
      </c>
      <c r="C398" s="159" t="s">
        <v>321</v>
      </c>
      <c r="D398" s="171" t="s">
        <v>1951</v>
      </c>
      <c r="E398" s="156"/>
      <c r="F398" s="159" t="s">
        <v>1378</v>
      </c>
    </row>
    <row r="399" spans="1:6" ht="15.5" x14ac:dyDescent="0.35">
      <c r="A399" s="159" t="s">
        <v>1899</v>
      </c>
      <c r="B399" s="159" t="s">
        <v>1900</v>
      </c>
      <c r="C399" s="159" t="s">
        <v>1952</v>
      </c>
      <c r="D399" s="162" t="s">
        <v>1953</v>
      </c>
      <c r="E399" s="156"/>
      <c r="F399" s="159" t="s">
        <v>1378</v>
      </c>
    </row>
    <row r="400" spans="1:6" ht="15.5" x14ac:dyDescent="0.35">
      <c r="A400" s="159" t="s">
        <v>1899</v>
      </c>
      <c r="B400" s="159" t="s">
        <v>1900</v>
      </c>
      <c r="C400" s="174" t="s">
        <v>1954</v>
      </c>
      <c r="D400" s="175" t="s">
        <v>1955</v>
      </c>
      <c r="E400" s="156"/>
      <c r="F400" s="159" t="s">
        <v>1378</v>
      </c>
    </row>
    <row r="401" spans="1:6" ht="15.5" x14ac:dyDescent="0.35">
      <c r="A401" s="159" t="s">
        <v>1899</v>
      </c>
      <c r="B401" s="159" t="s">
        <v>1900</v>
      </c>
      <c r="C401" s="172" t="s">
        <v>306</v>
      </c>
      <c r="D401" s="171" t="s">
        <v>1956</v>
      </c>
      <c r="E401" s="156"/>
      <c r="F401" s="159" t="s">
        <v>1378</v>
      </c>
    </row>
    <row r="402" spans="1:6" ht="15.5" x14ac:dyDescent="0.35">
      <c r="A402" s="159" t="s">
        <v>1899</v>
      </c>
      <c r="B402" s="159" t="s">
        <v>1900</v>
      </c>
      <c r="C402" s="159" t="s">
        <v>333</v>
      </c>
      <c r="D402" s="162" t="s">
        <v>1957</v>
      </c>
      <c r="E402" s="156"/>
      <c r="F402" s="159" t="s">
        <v>1378</v>
      </c>
    </row>
    <row r="403" spans="1:6" ht="15.5" x14ac:dyDescent="0.35">
      <c r="A403" s="159" t="s">
        <v>1899</v>
      </c>
      <c r="B403" s="159" t="s">
        <v>1900</v>
      </c>
      <c r="C403" s="159" t="s">
        <v>343</v>
      </c>
      <c r="D403" s="171" t="s">
        <v>1958</v>
      </c>
      <c r="E403" s="156"/>
      <c r="F403" s="159" t="s">
        <v>1378</v>
      </c>
    </row>
    <row r="404" spans="1:6" ht="15.5" x14ac:dyDescent="0.35">
      <c r="A404" s="159" t="s">
        <v>1899</v>
      </c>
      <c r="B404" s="159" t="s">
        <v>1900</v>
      </c>
      <c r="C404" s="159" t="s">
        <v>212</v>
      </c>
      <c r="D404" s="171" t="s">
        <v>1959</v>
      </c>
      <c r="E404" s="156"/>
      <c r="F404" s="159" t="s">
        <v>1378</v>
      </c>
    </row>
    <row r="405" spans="1:6" ht="15.5" x14ac:dyDescent="0.35">
      <c r="A405" s="159" t="s">
        <v>1899</v>
      </c>
      <c r="B405" s="159" t="s">
        <v>1900</v>
      </c>
      <c r="C405" s="172" t="s">
        <v>307</v>
      </c>
      <c r="D405" s="171" t="s">
        <v>1960</v>
      </c>
      <c r="E405" s="156"/>
      <c r="F405" s="159" t="s">
        <v>1378</v>
      </c>
    </row>
    <row r="406" spans="1:6" ht="15.5" x14ac:dyDescent="0.35">
      <c r="A406" s="159" t="s">
        <v>1899</v>
      </c>
      <c r="B406" s="159" t="s">
        <v>1900</v>
      </c>
      <c r="C406" s="159" t="s">
        <v>339</v>
      </c>
      <c r="D406" s="171" t="s">
        <v>1961</v>
      </c>
      <c r="E406" s="156"/>
      <c r="F406" s="159" t="s">
        <v>1378</v>
      </c>
    </row>
    <row r="407" spans="1:6" ht="15.5" x14ac:dyDescent="0.35">
      <c r="A407" s="159" t="s">
        <v>1899</v>
      </c>
      <c r="B407" s="159" t="s">
        <v>1900</v>
      </c>
      <c r="C407" s="172" t="s">
        <v>308</v>
      </c>
      <c r="D407" s="171" t="s">
        <v>1962</v>
      </c>
      <c r="E407" s="156"/>
      <c r="F407" s="159" t="s">
        <v>1378</v>
      </c>
    </row>
    <row r="408" spans="1:6" ht="15.5" x14ac:dyDescent="0.35">
      <c r="A408" s="159" t="s">
        <v>1899</v>
      </c>
      <c r="B408" s="159" t="s">
        <v>1900</v>
      </c>
      <c r="C408" s="172" t="s">
        <v>309</v>
      </c>
      <c r="D408" s="171" t="s">
        <v>1963</v>
      </c>
      <c r="E408" s="156"/>
      <c r="F408" s="159" t="s">
        <v>1378</v>
      </c>
    </row>
    <row r="409" spans="1:6" ht="15.5" x14ac:dyDescent="0.35">
      <c r="A409" s="159" t="s">
        <v>1899</v>
      </c>
      <c r="B409" s="159" t="s">
        <v>1900</v>
      </c>
      <c r="C409" s="172" t="s">
        <v>310</v>
      </c>
      <c r="D409" s="171" t="s">
        <v>1964</v>
      </c>
      <c r="E409" s="156"/>
      <c r="F409" s="159" t="s">
        <v>1378</v>
      </c>
    </row>
    <row r="410" spans="1:6" ht="15.5" x14ac:dyDescent="0.35">
      <c r="A410" s="159" t="s">
        <v>1899</v>
      </c>
      <c r="B410" s="159" t="s">
        <v>1900</v>
      </c>
      <c r="C410" s="172" t="s">
        <v>216</v>
      </c>
      <c r="D410" s="171" t="s">
        <v>1965</v>
      </c>
      <c r="E410" s="156"/>
      <c r="F410" s="159" t="s">
        <v>1378</v>
      </c>
    </row>
    <row r="411" spans="1:6" ht="15.5" x14ac:dyDescent="0.35">
      <c r="A411" s="159" t="s">
        <v>1899</v>
      </c>
      <c r="B411" s="159" t="s">
        <v>1900</v>
      </c>
      <c r="C411" s="159" t="s">
        <v>340</v>
      </c>
      <c r="D411" s="162" t="s">
        <v>1966</v>
      </c>
      <c r="E411" s="156"/>
      <c r="F411" s="159" t="s">
        <v>1378</v>
      </c>
    </row>
    <row r="412" spans="1:6" ht="15.5" x14ac:dyDescent="0.35">
      <c r="A412" s="159" t="s">
        <v>1899</v>
      </c>
      <c r="B412" s="159" t="s">
        <v>1900</v>
      </c>
      <c r="C412" s="159" t="s">
        <v>334</v>
      </c>
      <c r="D412" s="162" t="s">
        <v>1967</v>
      </c>
      <c r="E412" s="156"/>
      <c r="F412" s="159" t="s">
        <v>1378</v>
      </c>
    </row>
    <row r="413" spans="1:6" ht="15.5" x14ac:dyDescent="0.35">
      <c r="A413" s="159" t="s">
        <v>1899</v>
      </c>
      <c r="B413" s="159" t="s">
        <v>1900</v>
      </c>
      <c r="C413" s="172" t="s">
        <v>311</v>
      </c>
      <c r="D413" s="171" t="s">
        <v>1968</v>
      </c>
      <c r="E413" s="156"/>
      <c r="F413" s="159" t="s">
        <v>1378</v>
      </c>
    </row>
    <row r="414" spans="1:6" ht="15.5" x14ac:dyDescent="0.35">
      <c r="A414" s="159" t="s">
        <v>1899</v>
      </c>
      <c r="B414" s="159" t="s">
        <v>1900</v>
      </c>
      <c r="C414" s="159" t="s">
        <v>324</v>
      </c>
      <c r="D414" s="171" t="s">
        <v>1969</v>
      </c>
      <c r="E414" s="156"/>
      <c r="F414" s="159" t="s">
        <v>1378</v>
      </c>
    </row>
    <row r="415" spans="1:6" ht="15.5" x14ac:dyDescent="0.35">
      <c r="A415" s="159" t="s">
        <v>1899</v>
      </c>
      <c r="B415" s="159" t="s">
        <v>1900</v>
      </c>
      <c r="C415" s="159" t="s">
        <v>471</v>
      </c>
      <c r="D415" s="171" t="s">
        <v>1970</v>
      </c>
      <c r="E415" s="156"/>
      <c r="F415" s="159" t="s">
        <v>1378</v>
      </c>
    </row>
    <row r="416" spans="1:6" ht="15.5" x14ac:dyDescent="0.35">
      <c r="A416" s="159" t="s">
        <v>1899</v>
      </c>
      <c r="B416" s="159" t="s">
        <v>1900</v>
      </c>
      <c r="C416" s="159" t="s">
        <v>319</v>
      </c>
      <c r="D416" s="171" t="s">
        <v>1971</v>
      </c>
      <c r="E416" s="156"/>
      <c r="F416" s="159" t="s">
        <v>1378</v>
      </c>
    </row>
    <row r="417" spans="1:6" ht="15.5" x14ac:dyDescent="0.35">
      <c r="A417" s="159" t="s">
        <v>1899</v>
      </c>
      <c r="B417" s="159" t="s">
        <v>1900</v>
      </c>
      <c r="C417" s="159" t="s">
        <v>322</v>
      </c>
      <c r="D417" s="162" t="s">
        <v>1972</v>
      </c>
      <c r="E417" s="156"/>
      <c r="F417" s="159" t="s">
        <v>1378</v>
      </c>
    </row>
    <row r="418" spans="1:6" ht="15.5" x14ac:dyDescent="0.35">
      <c r="A418" s="159" t="s">
        <v>1899</v>
      </c>
      <c r="B418" s="159" t="s">
        <v>1900</v>
      </c>
      <c r="C418" s="172" t="s">
        <v>312</v>
      </c>
      <c r="D418" s="171" t="s">
        <v>1973</v>
      </c>
      <c r="E418" s="156"/>
      <c r="F418" s="159" t="s">
        <v>1378</v>
      </c>
    </row>
    <row r="419" spans="1:6" ht="15.5" x14ac:dyDescent="0.35">
      <c r="A419" s="159" t="s">
        <v>1899</v>
      </c>
      <c r="B419" s="159" t="s">
        <v>1900</v>
      </c>
      <c r="C419" s="159" t="s">
        <v>341</v>
      </c>
      <c r="D419" s="171" t="s">
        <v>1974</v>
      </c>
      <c r="E419" s="156"/>
      <c r="F419" s="159" t="s">
        <v>1378</v>
      </c>
    </row>
    <row r="420" spans="1:6" ht="15.5" x14ac:dyDescent="0.35">
      <c r="A420" s="159" t="s">
        <v>1899</v>
      </c>
      <c r="B420" s="159" t="s">
        <v>1900</v>
      </c>
      <c r="C420" s="159" t="s">
        <v>344</v>
      </c>
      <c r="D420" s="171" t="s">
        <v>1975</v>
      </c>
      <c r="E420" s="156"/>
      <c r="F420" s="159" t="s">
        <v>1378</v>
      </c>
    </row>
    <row r="421" spans="1:6" ht="15.5" x14ac:dyDescent="0.35">
      <c r="A421" s="159" t="s">
        <v>1899</v>
      </c>
      <c r="B421" s="159" t="s">
        <v>1900</v>
      </c>
      <c r="C421" s="172" t="s">
        <v>313</v>
      </c>
      <c r="D421" s="171" t="s">
        <v>1976</v>
      </c>
      <c r="E421" s="156"/>
      <c r="F421" s="159" t="s">
        <v>1378</v>
      </c>
    </row>
    <row r="422" spans="1:6" ht="15.5" x14ac:dyDescent="0.35">
      <c r="A422" s="159" t="s">
        <v>1899</v>
      </c>
      <c r="B422" s="159" t="s">
        <v>1900</v>
      </c>
      <c r="C422" s="172" t="s">
        <v>314</v>
      </c>
      <c r="D422" s="171" t="s">
        <v>1977</v>
      </c>
      <c r="E422" s="156"/>
      <c r="F422" s="159" t="s">
        <v>1378</v>
      </c>
    </row>
    <row r="423" spans="1:6" ht="15.5" x14ac:dyDescent="0.35">
      <c r="A423" s="159" t="s">
        <v>1899</v>
      </c>
      <c r="B423" s="159" t="s">
        <v>1900</v>
      </c>
      <c r="C423" s="159" t="s">
        <v>323</v>
      </c>
      <c r="D423" s="162" t="s">
        <v>1978</v>
      </c>
      <c r="E423" s="156"/>
      <c r="F423" s="159" t="s">
        <v>1378</v>
      </c>
    </row>
    <row r="424" spans="1:6" ht="15.5" x14ac:dyDescent="0.35">
      <c r="A424" s="159" t="s">
        <v>1899</v>
      </c>
      <c r="B424" s="159" t="s">
        <v>1900</v>
      </c>
      <c r="C424" s="159" t="s">
        <v>1979</v>
      </c>
      <c r="D424" s="171" t="s">
        <v>1980</v>
      </c>
      <c r="E424" s="156"/>
      <c r="F424" s="159" t="s">
        <v>1378</v>
      </c>
    </row>
    <row r="425" spans="1:6" ht="15.5" x14ac:dyDescent="0.35">
      <c r="A425" s="159" t="s">
        <v>1899</v>
      </c>
      <c r="B425" s="159" t="s">
        <v>1900</v>
      </c>
      <c r="C425" s="159" t="s">
        <v>1981</v>
      </c>
      <c r="D425" s="175" t="s">
        <v>1982</v>
      </c>
      <c r="E425" s="156"/>
      <c r="F425" s="159" t="s">
        <v>1378</v>
      </c>
    </row>
    <row r="426" spans="1:6" ht="15.5" x14ac:dyDescent="0.35">
      <c r="A426" s="159" t="s">
        <v>1899</v>
      </c>
      <c r="B426" s="159" t="s">
        <v>1900</v>
      </c>
      <c r="C426" s="172" t="s">
        <v>315</v>
      </c>
      <c r="D426" s="171" t="s">
        <v>1983</v>
      </c>
      <c r="E426" s="156"/>
      <c r="F426" s="159" t="s">
        <v>1378</v>
      </c>
    </row>
    <row r="427" spans="1:6" ht="15.5" x14ac:dyDescent="0.35">
      <c r="A427" s="172" t="s">
        <v>1899</v>
      </c>
      <c r="B427" s="159" t="s">
        <v>1900</v>
      </c>
      <c r="C427" s="172" t="s">
        <v>1984</v>
      </c>
      <c r="D427" s="171" t="s">
        <v>1985</v>
      </c>
      <c r="E427" s="156"/>
      <c r="F427" s="159" t="s">
        <v>1378</v>
      </c>
    </row>
    <row r="428" spans="1:6" ht="15.5" x14ac:dyDescent="0.35">
      <c r="A428" s="159" t="s">
        <v>1986</v>
      </c>
      <c r="B428" s="159" t="s">
        <v>1987</v>
      </c>
      <c r="C428" s="159" t="s">
        <v>838</v>
      </c>
      <c r="D428" s="162" t="s">
        <v>1988</v>
      </c>
      <c r="E428" s="156"/>
      <c r="F428" s="159" t="s">
        <v>1380</v>
      </c>
    </row>
    <row r="429" spans="1:6" ht="15.5" x14ac:dyDescent="0.35">
      <c r="A429" s="159" t="s">
        <v>1986</v>
      </c>
      <c r="B429" s="159" t="s">
        <v>1987</v>
      </c>
      <c r="C429" s="172" t="s">
        <v>825</v>
      </c>
      <c r="D429" s="171" t="s">
        <v>1989</v>
      </c>
      <c r="E429" s="156"/>
      <c r="F429" s="159" t="s">
        <v>1380</v>
      </c>
    </row>
    <row r="430" spans="1:6" ht="15.5" x14ac:dyDescent="0.35">
      <c r="A430" s="159" t="s">
        <v>1986</v>
      </c>
      <c r="B430" s="159" t="s">
        <v>1987</v>
      </c>
      <c r="C430" s="172" t="s">
        <v>826</v>
      </c>
      <c r="D430" s="171" t="s">
        <v>1990</v>
      </c>
      <c r="E430" s="156"/>
      <c r="F430" s="159" t="s">
        <v>1380</v>
      </c>
    </row>
    <row r="431" spans="1:6" ht="15.5" x14ac:dyDescent="0.35">
      <c r="A431" s="159" t="s">
        <v>1986</v>
      </c>
      <c r="B431" s="159" t="s">
        <v>1987</v>
      </c>
      <c r="C431" s="159" t="s">
        <v>841</v>
      </c>
      <c r="D431" s="171" t="s">
        <v>1991</v>
      </c>
      <c r="E431" s="156"/>
      <c r="F431" s="159" t="s">
        <v>1380</v>
      </c>
    </row>
    <row r="432" spans="1:6" ht="15.5" x14ac:dyDescent="0.35">
      <c r="A432" s="159" t="s">
        <v>1986</v>
      </c>
      <c r="B432" s="159" t="s">
        <v>1987</v>
      </c>
      <c r="C432" s="159" t="s">
        <v>1992</v>
      </c>
      <c r="D432" s="171" t="s">
        <v>1993</v>
      </c>
      <c r="E432" s="156"/>
      <c r="F432" s="159" t="s">
        <v>1380</v>
      </c>
    </row>
    <row r="433" spans="1:6" ht="15.5" x14ac:dyDescent="0.35">
      <c r="A433" s="159" t="s">
        <v>1986</v>
      </c>
      <c r="B433" s="159" t="s">
        <v>1987</v>
      </c>
      <c r="C433" s="159" t="s">
        <v>839</v>
      </c>
      <c r="D433" s="171" t="s">
        <v>1994</v>
      </c>
      <c r="E433" s="156"/>
      <c r="F433" s="159" t="s">
        <v>1380</v>
      </c>
    </row>
    <row r="434" spans="1:6" ht="15.5" x14ac:dyDescent="0.35">
      <c r="A434" s="159" t="s">
        <v>1986</v>
      </c>
      <c r="B434" s="159" t="s">
        <v>1987</v>
      </c>
      <c r="C434" s="159" t="s">
        <v>1995</v>
      </c>
      <c r="D434" s="171" t="s">
        <v>1996</v>
      </c>
      <c r="E434" s="156"/>
      <c r="F434" s="159" t="s">
        <v>1380</v>
      </c>
    </row>
    <row r="435" spans="1:6" ht="15.5" x14ac:dyDescent="0.35">
      <c r="A435" s="159" t="s">
        <v>1986</v>
      </c>
      <c r="B435" s="159" t="s">
        <v>1987</v>
      </c>
      <c r="C435" s="159" t="s">
        <v>843</v>
      </c>
      <c r="D435" s="171" t="s">
        <v>1997</v>
      </c>
      <c r="E435" s="156"/>
      <c r="F435" s="159" t="s">
        <v>1380</v>
      </c>
    </row>
    <row r="436" spans="1:6" ht="15.5" x14ac:dyDescent="0.35">
      <c r="A436" s="159" t="s">
        <v>1986</v>
      </c>
      <c r="B436" s="159" t="s">
        <v>1987</v>
      </c>
      <c r="C436" s="159" t="s">
        <v>1998</v>
      </c>
      <c r="D436" s="162" t="s">
        <v>1999</v>
      </c>
      <c r="E436" s="156"/>
      <c r="F436" s="159" t="s">
        <v>1380</v>
      </c>
    </row>
    <row r="437" spans="1:6" ht="15.5" x14ac:dyDescent="0.35">
      <c r="A437" s="159" t="s">
        <v>1986</v>
      </c>
      <c r="B437" s="159" t="s">
        <v>1987</v>
      </c>
      <c r="C437" s="172" t="s">
        <v>827</v>
      </c>
      <c r="D437" s="171" t="s">
        <v>2000</v>
      </c>
      <c r="E437" s="156"/>
      <c r="F437" s="159" t="s">
        <v>1380</v>
      </c>
    </row>
    <row r="438" spans="1:6" ht="15.5" x14ac:dyDescent="0.35">
      <c r="A438" s="159" t="s">
        <v>1986</v>
      </c>
      <c r="B438" s="159" t="s">
        <v>1987</v>
      </c>
      <c r="C438" s="159" t="s">
        <v>2001</v>
      </c>
      <c r="D438" s="171" t="s">
        <v>2002</v>
      </c>
      <c r="E438" s="156"/>
      <c r="F438" s="159" t="s">
        <v>1380</v>
      </c>
    </row>
    <row r="439" spans="1:6" ht="15.5" x14ac:dyDescent="0.35">
      <c r="A439" s="159" t="s">
        <v>1986</v>
      </c>
      <c r="B439" s="159" t="s">
        <v>1987</v>
      </c>
      <c r="C439" s="172" t="s">
        <v>828</v>
      </c>
      <c r="D439" s="171" t="s">
        <v>2003</v>
      </c>
      <c r="E439" s="156"/>
      <c r="F439" s="159" t="s">
        <v>1380</v>
      </c>
    </row>
    <row r="440" spans="1:6" ht="15.5" x14ac:dyDescent="0.35">
      <c r="A440" s="159" t="s">
        <v>1986</v>
      </c>
      <c r="B440" s="159" t="s">
        <v>1987</v>
      </c>
      <c r="C440" s="159" t="s">
        <v>835</v>
      </c>
      <c r="D440" s="171" t="s">
        <v>2004</v>
      </c>
      <c r="E440" s="156"/>
      <c r="F440" s="159" t="s">
        <v>1380</v>
      </c>
    </row>
    <row r="441" spans="1:6" ht="15.5" x14ac:dyDescent="0.35">
      <c r="A441" s="159" t="s">
        <v>1986</v>
      </c>
      <c r="B441" s="159" t="s">
        <v>1987</v>
      </c>
      <c r="C441" s="159" t="s">
        <v>849</v>
      </c>
      <c r="D441" s="162" t="s">
        <v>2005</v>
      </c>
      <c r="E441" s="156"/>
      <c r="F441" s="159" t="s">
        <v>1380</v>
      </c>
    </row>
    <row r="442" spans="1:6" ht="15.5" x14ac:dyDescent="0.35">
      <c r="A442" s="172" t="s">
        <v>1986</v>
      </c>
      <c r="B442" s="159" t="s">
        <v>1987</v>
      </c>
      <c r="C442" s="172" t="s">
        <v>829</v>
      </c>
      <c r="D442" s="171" t="s">
        <v>2006</v>
      </c>
      <c r="E442" s="156"/>
      <c r="F442" s="159" t="s">
        <v>1380</v>
      </c>
    </row>
    <row r="443" spans="1:6" ht="15.5" x14ac:dyDescent="0.35">
      <c r="A443" s="159" t="s">
        <v>1986</v>
      </c>
      <c r="B443" s="159" t="s">
        <v>1987</v>
      </c>
      <c r="C443" s="159" t="s">
        <v>850</v>
      </c>
      <c r="D443" s="162" t="s">
        <v>2007</v>
      </c>
      <c r="E443" s="156"/>
      <c r="F443" s="159" t="s">
        <v>1380</v>
      </c>
    </row>
    <row r="444" spans="1:6" ht="15.5" x14ac:dyDescent="0.35">
      <c r="A444" s="159" t="s">
        <v>1986</v>
      </c>
      <c r="B444" s="159" t="s">
        <v>1987</v>
      </c>
      <c r="C444" s="159" t="s">
        <v>845</v>
      </c>
      <c r="D444" s="171" t="s">
        <v>2008</v>
      </c>
      <c r="E444" s="156"/>
      <c r="F444" s="159" t="s">
        <v>1380</v>
      </c>
    </row>
    <row r="445" spans="1:6" ht="15.5" x14ac:dyDescent="0.35">
      <c r="A445" s="158" t="s">
        <v>1986</v>
      </c>
      <c r="B445" s="159" t="s">
        <v>1987</v>
      </c>
      <c r="C445" s="159" t="s">
        <v>853</v>
      </c>
      <c r="D445" s="162" t="s">
        <v>2009</v>
      </c>
      <c r="E445" s="156"/>
      <c r="F445" s="159" t="s">
        <v>1380</v>
      </c>
    </row>
    <row r="446" spans="1:6" ht="15.5" x14ac:dyDescent="0.35">
      <c r="A446" s="159" t="s">
        <v>1986</v>
      </c>
      <c r="B446" s="159" t="s">
        <v>1987</v>
      </c>
      <c r="C446" s="159" t="s">
        <v>851</v>
      </c>
      <c r="D446" s="162" t="s">
        <v>2010</v>
      </c>
      <c r="E446" s="156"/>
      <c r="F446" s="159" t="s">
        <v>1380</v>
      </c>
    </row>
    <row r="447" spans="1:6" ht="15.5" x14ac:dyDescent="0.35">
      <c r="A447" s="159" t="s">
        <v>1986</v>
      </c>
      <c r="B447" s="159" t="s">
        <v>1987</v>
      </c>
      <c r="C447" s="159" t="s">
        <v>2011</v>
      </c>
      <c r="D447" s="162" t="s">
        <v>2012</v>
      </c>
      <c r="E447" s="156"/>
      <c r="F447" s="159" t="s">
        <v>1380</v>
      </c>
    </row>
    <row r="448" spans="1:6" ht="15.5" x14ac:dyDescent="0.35">
      <c r="A448" s="159" t="s">
        <v>1986</v>
      </c>
      <c r="B448" s="159" t="s">
        <v>1987</v>
      </c>
      <c r="C448" s="159" t="s">
        <v>852</v>
      </c>
      <c r="D448" s="162" t="s">
        <v>2013</v>
      </c>
      <c r="E448" s="156"/>
      <c r="F448" s="159" t="s">
        <v>1380</v>
      </c>
    </row>
    <row r="449" spans="1:6" ht="15.5" x14ac:dyDescent="0.35">
      <c r="A449" s="159" t="s">
        <v>1986</v>
      </c>
      <c r="B449" s="159" t="s">
        <v>1987</v>
      </c>
      <c r="C449" s="159" t="s">
        <v>842</v>
      </c>
      <c r="D449" s="171" t="s">
        <v>2014</v>
      </c>
      <c r="E449" s="156"/>
      <c r="F449" s="159" t="s">
        <v>1380</v>
      </c>
    </row>
    <row r="450" spans="1:6" ht="15.5" x14ac:dyDescent="0.35">
      <c r="A450" s="159" t="s">
        <v>1986</v>
      </c>
      <c r="B450" s="159" t="s">
        <v>1987</v>
      </c>
      <c r="C450" s="172" t="s">
        <v>830</v>
      </c>
      <c r="D450" s="171" t="s">
        <v>2015</v>
      </c>
      <c r="E450" s="156"/>
      <c r="F450" s="159" t="s">
        <v>1380</v>
      </c>
    </row>
    <row r="451" spans="1:6" ht="15.5" x14ac:dyDescent="0.35">
      <c r="A451" s="159" t="s">
        <v>1986</v>
      </c>
      <c r="B451" s="159" t="s">
        <v>1987</v>
      </c>
      <c r="C451" s="159" t="s">
        <v>2016</v>
      </c>
      <c r="D451" s="162" t="s">
        <v>2017</v>
      </c>
      <c r="E451" s="156"/>
      <c r="F451" s="159" t="s">
        <v>1380</v>
      </c>
    </row>
    <row r="452" spans="1:6" ht="15.5" x14ac:dyDescent="0.35">
      <c r="A452" s="159" t="s">
        <v>1986</v>
      </c>
      <c r="B452" s="159" t="s">
        <v>1987</v>
      </c>
      <c r="C452" s="172" t="s">
        <v>831</v>
      </c>
      <c r="D452" s="171" t="s">
        <v>2018</v>
      </c>
      <c r="E452" s="156"/>
      <c r="F452" s="159" t="s">
        <v>1380</v>
      </c>
    </row>
    <row r="453" spans="1:6" ht="15.5" x14ac:dyDescent="0.35">
      <c r="A453" s="159" t="s">
        <v>1986</v>
      </c>
      <c r="B453" s="159" t="s">
        <v>1987</v>
      </c>
      <c r="C453" s="159" t="s">
        <v>854</v>
      </c>
      <c r="D453" s="171" t="s">
        <v>2019</v>
      </c>
      <c r="E453" s="156"/>
      <c r="F453" s="159" t="s">
        <v>1380</v>
      </c>
    </row>
    <row r="454" spans="1:6" ht="15.5" x14ac:dyDescent="0.35">
      <c r="A454" s="172" t="s">
        <v>1986</v>
      </c>
      <c r="B454" s="159" t="s">
        <v>1987</v>
      </c>
      <c r="C454" s="172" t="s">
        <v>832</v>
      </c>
      <c r="D454" s="171" t="s">
        <v>2020</v>
      </c>
      <c r="E454" s="156"/>
      <c r="F454" s="159" t="s">
        <v>1380</v>
      </c>
    </row>
    <row r="455" spans="1:6" ht="15.5" x14ac:dyDescent="0.35">
      <c r="A455" s="159" t="s">
        <v>1986</v>
      </c>
      <c r="B455" s="159" t="s">
        <v>1987</v>
      </c>
      <c r="C455" s="159" t="s">
        <v>846</v>
      </c>
      <c r="D455" s="171" t="s">
        <v>2021</v>
      </c>
      <c r="E455" s="156"/>
      <c r="F455" s="159" t="s">
        <v>1380</v>
      </c>
    </row>
    <row r="456" spans="1:6" ht="15.5" x14ac:dyDescent="0.35">
      <c r="A456" s="159" t="s">
        <v>1986</v>
      </c>
      <c r="B456" s="159" t="s">
        <v>1987</v>
      </c>
      <c r="C456" s="172" t="s">
        <v>833</v>
      </c>
      <c r="D456" s="171" t="s">
        <v>2022</v>
      </c>
      <c r="E456" s="156"/>
      <c r="F456" s="159" t="s">
        <v>1380</v>
      </c>
    </row>
    <row r="457" spans="1:6" ht="15.5" x14ac:dyDescent="0.35">
      <c r="A457" s="159" t="s">
        <v>1986</v>
      </c>
      <c r="B457" s="159" t="s">
        <v>1987</v>
      </c>
      <c r="C457" s="159" t="s">
        <v>2023</v>
      </c>
      <c r="D457" s="171" t="s">
        <v>2024</v>
      </c>
      <c r="E457" s="156"/>
      <c r="F457" s="159" t="s">
        <v>1380</v>
      </c>
    </row>
    <row r="458" spans="1:6" ht="15.5" x14ac:dyDescent="0.35">
      <c r="A458" s="159" t="s">
        <v>1986</v>
      </c>
      <c r="B458" s="159" t="s">
        <v>1987</v>
      </c>
      <c r="C458" s="159" t="s">
        <v>836</v>
      </c>
      <c r="D458" s="171" t="s">
        <v>2025</v>
      </c>
      <c r="E458" s="156"/>
      <c r="F458" s="159" t="s">
        <v>1380</v>
      </c>
    </row>
    <row r="459" spans="1:6" ht="15.5" x14ac:dyDescent="0.35">
      <c r="A459" s="159" t="s">
        <v>1986</v>
      </c>
      <c r="B459" s="159" t="s">
        <v>1987</v>
      </c>
      <c r="C459" s="159" t="s">
        <v>840</v>
      </c>
      <c r="D459" s="171" t="s">
        <v>2026</v>
      </c>
      <c r="E459" s="156"/>
      <c r="F459" s="159" t="s">
        <v>1380</v>
      </c>
    </row>
    <row r="460" spans="1:6" ht="15.5" x14ac:dyDescent="0.35">
      <c r="A460" s="159" t="s">
        <v>1986</v>
      </c>
      <c r="B460" s="159" t="s">
        <v>1987</v>
      </c>
      <c r="C460" s="172" t="s">
        <v>834</v>
      </c>
      <c r="D460" s="171" t="s">
        <v>2027</v>
      </c>
      <c r="E460" s="156"/>
      <c r="F460" s="159" t="s">
        <v>1380</v>
      </c>
    </row>
    <row r="461" spans="1:6" ht="15.5" x14ac:dyDescent="0.35">
      <c r="A461" s="159" t="s">
        <v>1986</v>
      </c>
      <c r="B461" s="159" t="s">
        <v>1987</v>
      </c>
      <c r="C461" s="159" t="s">
        <v>847</v>
      </c>
      <c r="D461" s="171" t="s">
        <v>2028</v>
      </c>
      <c r="E461" s="156"/>
      <c r="F461" s="159" t="s">
        <v>1380</v>
      </c>
    </row>
    <row r="462" spans="1:6" ht="15.5" x14ac:dyDescent="0.35">
      <c r="A462" s="159" t="s">
        <v>1986</v>
      </c>
      <c r="B462" s="159" t="s">
        <v>1987</v>
      </c>
      <c r="C462" s="159" t="s">
        <v>2029</v>
      </c>
      <c r="D462" s="171" t="s">
        <v>2030</v>
      </c>
      <c r="E462" s="156"/>
      <c r="F462" s="159" t="s">
        <v>1380</v>
      </c>
    </row>
    <row r="463" spans="1:6" ht="15.5" x14ac:dyDescent="0.35">
      <c r="A463" s="159" t="s">
        <v>1986</v>
      </c>
      <c r="B463" s="159" t="s">
        <v>1987</v>
      </c>
      <c r="C463" s="159" t="s">
        <v>844</v>
      </c>
      <c r="D463" s="162" t="s">
        <v>2031</v>
      </c>
      <c r="E463" s="156"/>
      <c r="F463" s="159" t="s">
        <v>1380</v>
      </c>
    </row>
    <row r="464" spans="1:6" ht="15.5" x14ac:dyDescent="0.35">
      <c r="A464" s="159" t="s">
        <v>1986</v>
      </c>
      <c r="B464" s="159" t="s">
        <v>1987</v>
      </c>
      <c r="C464" s="159" t="s">
        <v>848</v>
      </c>
      <c r="D464" s="171" t="s">
        <v>2032</v>
      </c>
      <c r="E464" s="156"/>
      <c r="F464" s="159" t="s">
        <v>1380</v>
      </c>
    </row>
    <row r="465" spans="1:6" ht="15.5" x14ac:dyDescent="0.35">
      <c r="A465" s="159" t="s">
        <v>1986</v>
      </c>
      <c r="B465" s="159" t="s">
        <v>1987</v>
      </c>
      <c r="C465" s="159" t="s">
        <v>837</v>
      </c>
      <c r="D465" s="171" t="s">
        <v>2033</v>
      </c>
      <c r="E465" s="156"/>
      <c r="F465" s="159" t="s">
        <v>1380</v>
      </c>
    </row>
    <row r="466" spans="1:6" ht="15.5" x14ac:dyDescent="0.35">
      <c r="A466" s="159" t="s">
        <v>1986</v>
      </c>
      <c r="B466" s="159" t="s">
        <v>1987</v>
      </c>
      <c r="C466" s="184" t="s">
        <v>2034</v>
      </c>
      <c r="D466" s="162" t="s">
        <v>2035</v>
      </c>
      <c r="E466" s="156"/>
      <c r="F466" s="159" t="s">
        <v>1380</v>
      </c>
    </row>
    <row r="467" spans="1:6" ht="15.5" x14ac:dyDescent="0.35">
      <c r="A467" s="159" t="s">
        <v>2036</v>
      </c>
      <c r="B467" s="159" t="s">
        <v>2037</v>
      </c>
      <c r="C467" s="159" t="s">
        <v>2038</v>
      </c>
      <c r="D467" s="162" t="s">
        <v>2039</v>
      </c>
      <c r="E467" s="156"/>
      <c r="F467" s="159" t="s">
        <v>1382</v>
      </c>
    </row>
    <row r="468" spans="1:6" ht="15.5" x14ac:dyDescent="0.35">
      <c r="A468" s="159" t="s">
        <v>2036</v>
      </c>
      <c r="B468" s="159" t="s">
        <v>2037</v>
      </c>
      <c r="C468" s="159" t="s">
        <v>639</v>
      </c>
      <c r="D468" s="171" t="s">
        <v>2040</v>
      </c>
      <c r="E468" s="156"/>
      <c r="F468" s="159" t="s">
        <v>1382</v>
      </c>
    </row>
    <row r="469" spans="1:6" ht="15.5" x14ac:dyDescent="0.35">
      <c r="A469" s="159" t="s">
        <v>2036</v>
      </c>
      <c r="B469" s="159" t="s">
        <v>2037</v>
      </c>
      <c r="C469" s="159" t="s">
        <v>656</v>
      </c>
      <c r="D469" s="171" t="s">
        <v>2041</v>
      </c>
      <c r="E469" s="156"/>
      <c r="F469" s="159" t="s">
        <v>1382</v>
      </c>
    </row>
    <row r="470" spans="1:6" ht="15.5" x14ac:dyDescent="0.35">
      <c r="A470" s="159" t="s">
        <v>2036</v>
      </c>
      <c r="B470" s="159" t="s">
        <v>2037</v>
      </c>
      <c r="C470" s="159" t="s">
        <v>2042</v>
      </c>
      <c r="D470" s="171" t="s">
        <v>2043</v>
      </c>
      <c r="E470" s="156"/>
      <c r="F470" s="159" t="s">
        <v>1382</v>
      </c>
    </row>
    <row r="471" spans="1:6" ht="15.5" x14ac:dyDescent="0.35">
      <c r="A471" s="159" t="s">
        <v>2036</v>
      </c>
      <c r="B471" s="159" t="s">
        <v>2037</v>
      </c>
      <c r="C471" s="159" t="s">
        <v>659</v>
      </c>
      <c r="D471" s="162" t="s">
        <v>2044</v>
      </c>
      <c r="E471" s="156"/>
      <c r="F471" s="159" t="s">
        <v>1382</v>
      </c>
    </row>
    <row r="472" spans="1:6" ht="15.5" x14ac:dyDescent="0.35">
      <c r="A472" s="159" t="s">
        <v>2036</v>
      </c>
      <c r="B472" s="159" t="s">
        <v>2037</v>
      </c>
      <c r="C472" s="159" t="s">
        <v>2045</v>
      </c>
      <c r="D472" s="171" t="s">
        <v>2046</v>
      </c>
      <c r="E472" s="156"/>
      <c r="F472" s="159" t="s">
        <v>1382</v>
      </c>
    </row>
    <row r="473" spans="1:6" ht="15.5" x14ac:dyDescent="0.35">
      <c r="A473" s="159" t="s">
        <v>2036</v>
      </c>
      <c r="B473" s="159" t="s">
        <v>2037</v>
      </c>
      <c r="C473" s="159" t="s">
        <v>654</v>
      </c>
      <c r="D473" s="162" t="s">
        <v>2047</v>
      </c>
      <c r="E473" s="156"/>
      <c r="F473" s="159" t="s">
        <v>1382</v>
      </c>
    </row>
    <row r="474" spans="1:6" ht="15.5" x14ac:dyDescent="0.35">
      <c r="A474" s="159" t="s">
        <v>2036</v>
      </c>
      <c r="B474" s="159" t="s">
        <v>2037</v>
      </c>
      <c r="C474" s="159" t="s">
        <v>640</v>
      </c>
      <c r="D474" s="171" t="s">
        <v>2048</v>
      </c>
      <c r="E474" s="156"/>
      <c r="F474" s="159" t="s">
        <v>1382</v>
      </c>
    </row>
    <row r="475" spans="1:6" ht="15.5" x14ac:dyDescent="0.35">
      <c r="A475" s="159" t="s">
        <v>2036</v>
      </c>
      <c r="B475" s="159" t="s">
        <v>2037</v>
      </c>
      <c r="C475" s="159" t="s">
        <v>2049</v>
      </c>
      <c r="D475" s="162" t="s">
        <v>2050</v>
      </c>
      <c r="E475" s="156"/>
      <c r="F475" s="159" t="s">
        <v>1382</v>
      </c>
    </row>
    <row r="476" spans="1:6" ht="15.5" x14ac:dyDescent="0.35">
      <c r="A476" s="159" t="s">
        <v>2036</v>
      </c>
      <c r="B476" s="159" t="s">
        <v>2037</v>
      </c>
      <c r="C476" s="159" t="s">
        <v>653</v>
      </c>
      <c r="D476" s="171" t="s">
        <v>2051</v>
      </c>
      <c r="E476" s="156"/>
      <c r="F476" s="159" t="s">
        <v>1382</v>
      </c>
    </row>
    <row r="477" spans="1:6" ht="15.5" x14ac:dyDescent="0.35">
      <c r="A477" s="159" t="s">
        <v>2036</v>
      </c>
      <c r="B477" s="159" t="s">
        <v>2037</v>
      </c>
      <c r="C477" s="159" t="s">
        <v>647</v>
      </c>
      <c r="D477" s="171" t="s">
        <v>2052</v>
      </c>
      <c r="E477" s="156"/>
      <c r="F477" s="159" t="s">
        <v>1382</v>
      </c>
    </row>
    <row r="478" spans="1:6" ht="15.5" x14ac:dyDescent="0.35">
      <c r="A478" s="159" t="s">
        <v>2036</v>
      </c>
      <c r="B478" s="159" t="s">
        <v>2037</v>
      </c>
      <c r="C478" s="159" t="s">
        <v>660</v>
      </c>
      <c r="D478" s="162" t="s">
        <v>2053</v>
      </c>
      <c r="E478" s="156"/>
      <c r="F478" s="159" t="s">
        <v>1382</v>
      </c>
    </row>
    <row r="479" spans="1:6" ht="15.5" x14ac:dyDescent="0.35">
      <c r="A479" s="159" t="s">
        <v>2036</v>
      </c>
      <c r="B479" s="159" t="s">
        <v>2037</v>
      </c>
      <c r="C479" s="159" t="s">
        <v>641</v>
      </c>
      <c r="D479" s="171" t="s">
        <v>2054</v>
      </c>
      <c r="E479" s="156"/>
      <c r="F479" s="159" t="s">
        <v>1382</v>
      </c>
    </row>
    <row r="480" spans="1:6" ht="15.5" x14ac:dyDescent="0.35">
      <c r="A480" s="159" t="s">
        <v>2036</v>
      </c>
      <c r="B480" s="159" t="s">
        <v>2037</v>
      </c>
      <c r="C480" s="159" t="s">
        <v>661</v>
      </c>
      <c r="D480" s="171" t="s">
        <v>2055</v>
      </c>
      <c r="E480" s="156"/>
      <c r="F480" s="159" t="s">
        <v>1382</v>
      </c>
    </row>
    <row r="481" spans="1:6" ht="15.5" x14ac:dyDescent="0.35">
      <c r="A481" s="159" t="s">
        <v>2036</v>
      </c>
      <c r="B481" s="159" t="s">
        <v>2037</v>
      </c>
      <c r="C481" s="159" t="s">
        <v>648</v>
      </c>
      <c r="D481" s="171" t="s">
        <v>2056</v>
      </c>
      <c r="E481" s="156"/>
      <c r="F481" s="159" t="s">
        <v>1382</v>
      </c>
    </row>
    <row r="482" spans="1:6" ht="15.5" x14ac:dyDescent="0.35">
      <c r="A482" s="159" t="s">
        <v>2036</v>
      </c>
      <c r="B482" s="159" t="s">
        <v>2037</v>
      </c>
      <c r="C482" s="159" t="s">
        <v>662</v>
      </c>
      <c r="D482" s="162" t="s">
        <v>2057</v>
      </c>
      <c r="E482" s="156"/>
      <c r="F482" s="159" t="s">
        <v>1382</v>
      </c>
    </row>
    <row r="483" spans="1:6" ht="15.5" x14ac:dyDescent="0.35">
      <c r="A483" s="159" t="s">
        <v>2036</v>
      </c>
      <c r="B483" s="159" t="s">
        <v>2037</v>
      </c>
      <c r="C483" s="159" t="s">
        <v>652</v>
      </c>
      <c r="D483" s="171" t="s">
        <v>2058</v>
      </c>
      <c r="E483" s="156"/>
      <c r="F483" s="159" t="s">
        <v>1382</v>
      </c>
    </row>
    <row r="484" spans="1:6" ht="15.5" x14ac:dyDescent="0.35">
      <c r="A484" s="159" t="s">
        <v>2036</v>
      </c>
      <c r="B484" s="159" t="s">
        <v>2037</v>
      </c>
      <c r="C484" s="159" t="s">
        <v>645</v>
      </c>
      <c r="D484" s="162" t="s">
        <v>2059</v>
      </c>
      <c r="E484" s="156"/>
      <c r="F484" s="159" t="s">
        <v>1382</v>
      </c>
    </row>
    <row r="485" spans="1:6" ht="15.5" x14ac:dyDescent="0.35">
      <c r="A485" s="159" t="s">
        <v>2036</v>
      </c>
      <c r="B485" s="159" t="s">
        <v>2037</v>
      </c>
      <c r="C485" s="159" t="s">
        <v>663</v>
      </c>
      <c r="D485" s="162" t="s">
        <v>2060</v>
      </c>
      <c r="E485" s="156"/>
      <c r="F485" s="159" t="s">
        <v>1382</v>
      </c>
    </row>
    <row r="486" spans="1:6" ht="15.5" x14ac:dyDescent="0.35">
      <c r="A486" s="159" t="s">
        <v>2036</v>
      </c>
      <c r="B486" s="159" t="s">
        <v>2037</v>
      </c>
      <c r="C486" s="159" t="s">
        <v>642</v>
      </c>
      <c r="D486" s="162" t="s">
        <v>2061</v>
      </c>
      <c r="E486" s="156"/>
      <c r="F486" s="159" t="s">
        <v>1382</v>
      </c>
    </row>
    <row r="487" spans="1:6" ht="15.5" x14ac:dyDescent="0.35">
      <c r="A487" s="159" t="s">
        <v>2036</v>
      </c>
      <c r="B487" s="159" t="s">
        <v>2037</v>
      </c>
      <c r="C487" s="159" t="s">
        <v>643</v>
      </c>
      <c r="D487" s="171" t="s">
        <v>2062</v>
      </c>
      <c r="E487" s="156"/>
      <c r="F487" s="159" t="s">
        <v>1382</v>
      </c>
    </row>
    <row r="488" spans="1:6" ht="15.5" x14ac:dyDescent="0.35">
      <c r="A488" s="159" t="s">
        <v>2036</v>
      </c>
      <c r="B488" s="159" t="s">
        <v>2037</v>
      </c>
      <c r="C488" s="159" t="s">
        <v>2063</v>
      </c>
      <c r="D488" s="162" t="s">
        <v>2064</v>
      </c>
      <c r="E488" s="156"/>
      <c r="F488" s="159" t="s">
        <v>1382</v>
      </c>
    </row>
    <row r="489" spans="1:6" ht="15.5" x14ac:dyDescent="0.35">
      <c r="A489" s="159" t="s">
        <v>2036</v>
      </c>
      <c r="B489" s="159" t="s">
        <v>2037</v>
      </c>
      <c r="C489" s="159" t="s">
        <v>655</v>
      </c>
      <c r="D489" s="162" t="s">
        <v>2065</v>
      </c>
      <c r="E489" s="156"/>
      <c r="F489" s="159" t="s">
        <v>1382</v>
      </c>
    </row>
    <row r="490" spans="1:6" ht="15.5" x14ac:dyDescent="0.35">
      <c r="A490" s="159" t="s">
        <v>2036</v>
      </c>
      <c r="B490" s="159" t="s">
        <v>2037</v>
      </c>
      <c r="C490" s="159" t="s">
        <v>649</v>
      </c>
      <c r="D490" s="171" t="s">
        <v>2066</v>
      </c>
      <c r="E490" s="156"/>
      <c r="F490" s="159" t="s">
        <v>1382</v>
      </c>
    </row>
    <row r="491" spans="1:6" ht="15.5" x14ac:dyDescent="0.35">
      <c r="A491" s="159" t="s">
        <v>2036</v>
      </c>
      <c r="B491" s="159" t="s">
        <v>2037</v>
      </c>
      <c r="C491" s="159" t="s">
        <v>644</v>
      </c>
      <c r="D491" s="162" t="s">
        <v>2067</v>
      </c>
      <c r="E491" s="156"/>
      <c r="F491" s="159" t="s">
        <v>1382</v>
      </c>
    </row>
    <row r="492" spans="1:6" ht="15.5" x14ac:dyDescent="0.35">
      <c r="A492" s="159" t="s">
        <v>2036</v>
      </c>
      <c r="B492" s="159" t="s">
        <v>2037</v>
      </c>
      <c r="C492" s="159" t="s">
        <v>2068</v>
      </c>
      <c r="D492" s="171" t="s">
        <v>2069</v>
      </c>
      <c r="E492" s="156"/>
      <c r="F492" s="159" t="s">
        <v>1382</v>
      </c>
    </row>
    <row r="493" spans="1:6" ht="15.5" x14ac:dyDescent="0.35">
      <c r="A493" s="159" t="s">
        <v>2036</v>
      </c>
      <c r="B493" s="159" t="s">
        <v>2037</v>
      </c>
      <c r="C493" s="159" t="s">
        <v>650</v>
      </c>
      <c r="D493" s="171" t="s">
        <v>2070</v>
      </c>
      <c r="E493" s="156"/>
      <c r="F493" s="159" t="s">
        <v>1382</v>
      </c>
    </row>
    <row r="494" spans="1:6" ht="15.5" x14ac:dyDescent="0.35">
      <c r="A494" s="159" t="s">
        <v>2036</v>
      </c>
      <c r="B494" s="159" t="s">
        <v>2037</v>
      </c>
      <c r="C494" s="159" t="s">
        <v>646</v>
      </c>
      <c r="D494" s="159" t="s">
        <v>2071</v>
      </c>
      <c r="E494" s="156"/>
      <c r="F494" s="159" t="s">
        <v>1382</v>
      </c>
    </row>
    <row r="495" spans="1:6" ht="15.5" x14ac:dyDescent="0.35">
      <c r="A495" s="159" t="s">
        <v>2036</v>
      </c>
      <c r="B495" s="159" t="s">
        <v>2037</v>
      </c>
      <c r="C495" s="159" t="s">
        <v>2072</v>
      </c>
      <c r="D495" s="159" t="s">
        <v>2073</v>
      </c>
      <c r="E495" s="156"/>
      <c r="F495" s="159" t="s">
        <v>1382</v>
      </c>
    </row>
    <row r="496" spans="1:6" ht="15.5" x14ac:dyDescent="0.35">
      <c r="A496" s="159" t="s">
        <v>2036</v>
      </c>
      <c r="B496" s="159" t="s">
        <v>2037</v>
      </c>
      <c r="C496" s="159" t="s">
        <v>657</v>
      </c>
      <c r="D496" s="171" t="s">
        <v>2074</v>
      </c>
      <c r="E496" s="156"/>
      <c r="F496" s="159" t="s">
        <v>1382</v>
      </c>
    </row>
    <row r="497" spans="1:6" ht="15.5" x14ac:dyDescent="0.35">
      <c r="A497" s="159" t="s">
        <v>2036</v>
      </c>
      <c r="B497" s="159" t="s">
        <v>2037</v>
      </c>
      <c r="C497" s="159" t="s">
        <v>651</v>
      </c>
      <c r="D497" s="171" t="s">
        <v>2075</v>
      </c>
      <c r="E497" s="156"/>
      <c r="F497" s="159" t="s">
        <v>1382</v>
      </c>
    </row>
    <row r="498" spans="1:6" ht="15.5" x14ac:dyDescent="0.35">
      <c r="A498" s="159" t="s">
        <v>2036</v>
      </c>
      <c r="B498" s="159" t="s">
        <v>2037</v>
      </c>
      <c r="C498" s="159" t="s">
        <v>2076</v>
      </c>
      <c r="D498" s="159" t="s">
        <v>2077</v>
      </c>
      <c r="E498" s="156"/>
      <c r="F498" s="159" t="s">
        <v>1382</v>
      </c>
    </row>
    <row r="499" spans="1:6" ht="15.5" x14ac:dyDescent="0.35">
      <c r="A499" s="159" t="s">
        <v>2036</v>
      </c>
      <c r="B499" s="159" t="s">
        <v>2037</v>
      </c>
      <c r="C499" s="159" t="s">
        <v>2078</v>
      </c>
      <c r="D499" s="162" t="s">
        <v>2079</v>
      </c>
      <c r="E499" s="156"/>
      <c r="F499" s="159" t="s">
        <v>1382</v>
      </c>
    </row>
    <row r="500" spans="1:6" ht="15.5" x14ac:dyDescent="0.35">
      <c r="A500" s="159" t="s">
        <v>2036</v>
      </c>
      <c r="B500" s="159" t="s">
        <v>2037</v>
      </c>
      <c r="C500" s="179" t="s">
        <v>658</v>
      </c>
      <c r="D500" s="171" t="s">
        <v>2080</v>
      </c>
      <c r="E500" s="156"/>
      <c r="F500" s="159" t="s">
        <v>1382</v>
      </c>
    </row>
    <row r="501" spans="1:6" ht="15.5" x14ac:dyDescent="0.35">
      <c r="A501" s="159" t="s">
        <v>2081</v>
      </c>
      <c r="B501" s="159" t="s">
        <v>2082</v>
      </c>
      <c r="C501" s="159" t="s">
        <v>451</v>
      </c>
      <c r="D501" s="171" t="s">
        <v>2083</v>
      </c>
      <c r="E501" s="156"/>
      <c r="F501" s="159" t="s">
        <v>1384</v>
      </c>
    </row>
    <row r="502" spans="1:6" ht="15.5" x14ac:dyDescent="0.35">
      <c r="A502" s="159" t="s">
        <v>2081</v>
      </c>
      <c r="B502" s="159" t="s">
        <v>2082</v>
      </c>
      <c r="C502" s="159" t="s">
        <v>2084</v>
      </c>
      <c r="D502" s="171" t="s">
        <v>2085</v>
      </c>
      <c r="E502" s="156"/>
      <c r="F502" s="159" t="s">
        <v>1384</v>
      </c>
    </row>
    <row r="503" spans="1:6" ht="15.5" x14ac:dyDescent="0.35">
      <c r="A503" s="159" t="s">
        <v>2081</v>
      </c>
      <c r="B503" s="159" t="s">
        <v>2082</v>
      </c>
      <c r="C503" s="159" t="s">
        <v>439</v>
      </c>
      <c r="D503" s="171" t="s">
        <v>2086</v>
      </c>
      <c r="E503" s="156"/>
      <c r="F503" s="159" t="s">
        <v>1384</v>
      </c>
    </row>
    <row r="504" spans="1:6" ht="15.5" x14ac:dyDescent="0.35">
      <c r="A504" s="159" t="s">
        <v>2081</v>
      </c>
      <c r="B504" s="159" t="s">
        <v>2082</v>
      </c>
      <c r="C504" s="159" t="s">
        <v>448</v>
      </c>
      <c r="D504" s="162" t="s">
        <v>2087</v>
      </c>
      <c r="E504" s="156"/>
      <c r="F504" s="159" t="s">
        <v>1384</v>
      </c>
    </row>
    <row r="505" spans="1:6" ht="15.5" x14ac:dyDescent="0.35">
      <c r="A505" s="159" t="s">
        <v>2081</v>
      </c>
      <c r="B505" s="159" t="s">
        <v>2082</v>
      </c>
      <c r="C505" s="159" t="s">
        <v>2088</v>
      </c>
      <c r="D505" s="162" t="s">
        <v>2089</v>
      </c>
      <c r="E505" s="156"/>
      <c r="F505" s="159" t="s">
        <v>1384</v>
      </c>
    </row>
    <row r="506" spans="1:6" ht="15.5" x14ac:dyDescent="0.35">
      <c r="A506" s="159" t="s">
        <v>2081</v>
      </c>
      <c r="B506" s="159" t="s">
        <v>2082</v>
      </c>
      <c r="C506" s="159" t="s">
        <v>440</v>
      </c>
      <c r="D506" s="171" t="s">
        <v>2090</v>
      </c>
      <c r="E506" s="156"/>
      <c r="F506" s="159" t="s">
        <v>1384</v>
      </c>
    </row>
    <row r="507" spans="1:6" ht="15.5" x14ac:dyDescent="0.35">
      <c r="A507" s="159" t="s">
        <v>2081</v>
      </c>
      <c r="B507" s="159" t="s">
        <v>2082</v>
      </c>
      <c r="C507" s="179" t="s">
        <v>441</v>
      </c>
      <c r="D507" s="171" t="s">
        <v>2091</v>
      </c>
      <c r="E507" s="156"/>
      <c r="F507" s="159" t="s">
        <v>1384</v>
      </c>
    </row>
    <row r="508" spans="1:6" ht="15.5" x14ac:dyDescent="0.35">
      <c r="A508" s="159" t="s">
        <v>2081</v>
      </c>
      <c r="B508" s="159" t="s">
        <v>2082</v>
      </c>
      <c r="C508" s="159" t="s">
        <v>452</v>
      </c>
      <c r="D508" s="162" t="s">
        <v>2092</v>
      </c>
      <c r="E508" s="156"/>
      <c r="F508" s="159" t="s">
        <v>1384</v>
      </c>
    </row>
    <row r="509" spans="1:6" ht="15.5" x14ac:dyDescent="0.35">
      <c r="A509" s="159" t="s">
        <v>2081</v>
      </c>
      <c r="B509" s="159" t="s">
        <v>2082</v>
      </c>
      <c r="C509" s="159" t="s">
        <v>442</v>
      </c>
      <c r="D509" s="171" t="s">
        <v>2093</v>
      </c>
      <c r="E509" s="156"/>
      <c r="F509" s="159" t="s">
        <v>1384</v>
      </c>
    </row>
    <row r="510" spans="1:6" ht="15.5" x14ac:dyDescent="0.35">
      <c r="A510" s="159" t="s">
        <v>2081</v>
      </c>
      <c r="B510" s="159" t="s">
        <v>2082</v>
      </c>
      <c r="C510" s="159" t="s">
        <v>453</v>
      </c>
      <c r="D510" s="162" t="s">
        <v>2094</v>
      </c>
      <c r="E510" s="156"/>
      <c r="F510" s="159" t="s">
        <v>1384</v>
      </c>
    </row>
    <row r="511" spans="1:6" ht="15.5" x14ac:dyDescent="0.35">
      <c r="A511" s="159" t="s">
        <v>2081</v>
      </c>
      <c r="B511" s="159" t="s">
        <v>2082</v>
      </c>
      <c r="C511" s="159" t="s">
        <v>449</v>
      </c>
      <c r="D511" s="171" t="s">
        <v>2095</v>
      </c>
      <c r="E511" s="156"/>
      <c r="F511" s="159" t="s">
        <v>1384</v>
      </c>
    </row>
    <row r="512" spans="1:6" ht="15.5" x14ac:dyDescent="0.35">
      <c r="A512" s="159" t="s">
        <v>2081</v>
      </c>
      <c r="B512" s="159" t="s">
        <v>2082</v>
      </c>
      <c r="C512" s="159" t="s">
        <v>446</v>
      </c>
      <c r="D512" s="171" t="s">
        <v>2096</v>
      </c>
      <c r="E512" s="156"/>
      <c r="F512" s="159" t="s">
        <v>1384</v>
      </c>
    </row>
    <row r="513" spans="1:6" ht="15.5" x14ac:dyDescent="0.35">
      <c r="A513" s="159" t="s">
        <v>2081</v>
      </c>
      <c r="B513" s="159" t="s">
        <v>2082</v>
      </c>
      <c r="C513" s="179" t="s">
        <v>456</v>
      </c>
      <c r="D513" s="171" t="s">
        <v>2097</v>
      </c>
      <c r="E513" s="156"/>
      <c r="F513" s="159" t="s">
        <v>1384</v>
      </c>
    </row>
    <row r="514" spans="1:6" ht="15.5" x14ac:dyDescent="0.35">
      <c r="A514" s="172" t="s">
        <v>2081</v>
      </c>
      <c r="B514" s="159" t="s">
        <v>2082</v>
      </c>
      <c r="C514" s="186" t="s">
        <v>2098</v>
      </c>
      <c r="D514" s="171" t="s">
        <v>2099</v>
      </c>
      <c r="E514" s="156"/>
      <c r="F514" s="159" t="s">
        <v>1384</v>
      </c>
    </row>
    <row r="515" spans="1:6" ht="15.5" x14ac:dyDescent="0.35">
      <c r="A515" s="159" t="s">
        <v>2081</v>
      </c>
      <c r="B515" s="159" t="s">
        <v>2082</v>
      </c>
      <c r="C515" s="159" t="s">
        <v>450</v>
      </c>
      <c r="D515" s="171" t="s">
        <v>2100</v>
      </c>
      <c r="E515" s="156"/>
      <c r="F515" s="159" t="s">
        <v>1384</v>
      </c>
    </row>
    <row r="516" spans="1:6" ht="15.5" x14ac:dyDescent="0.35">
      <c r="A516" s="159" t="s">
        <v>2081</v>
      </c>
      <c r="B516" s="159" t="s">
        <v>2082</v>
      </c>
      <c r="C516" s="159" t="s">
        <v>457</v>
      </c>
      <c r="D516" s="171" t="s">
        <v>2101</v>
      </c>
      <c r="E516" s="156"/>
      <c r="F516" s="159" t="s">
        <v>1384</v>
      </c>
    </row>
    <row r="517" spans="1:6" ht="15.5" x14ac:dyDescent="0.35">
      <c r="A517" s="159" t="s">
        <v>2081</v>
      </c>
      <c r="B517" s="159" t="s">
        <v>2082</v>
      </c>
      <c r="C517" s="159" t="s">
        <v>2102</v>
      </c>
      <c r="D517" s="171" t="s">
        <v>2103</v>
      </c>
      <c r="E517" s="156"/>
      <c r="F517" s="159" t="s">
        <v>1384</v>
      </c>
    </row>
    <row r="518" spans="1:6" ht="15.5" x14ac:dyDescent="0.35">
      <c r="A518" s="159" t="s">
        <v>2081</v>
      </c>
      <c r="B518" s="159" t="s">
        <v>2082</v>
      </c>
      <c r="C518" s="159" t="s">
        <v>447</v>
      </c>
      <c r="D518" s="159" t="s">
        <v>2104</v>
      </c>
      <c r="E518" s="156"/>
      <c r="F518" s="159" t="s">
        <v>1384</v>
      </c>
    </row>
    <row r="519" spans="1:6" ht="15.5" x14ac:dyDescent="0.35">
      <c r="A519" s="159" t="s">
        <v>2081</v>
      </c>
      <c r="B519" s="159" t="s">
        <v>2082</v>
      </c>
      <c r="C519" s="179" t="s">
        <v>443</v>
      </c>
      <c r="D519" s="162" t="s">
        <v>2105</v>
      </c>
      <c r="E519" s="156"/>
      <c r="F519" s="159" t="s">
        <v>1384</v>
      </c>
    </row>
    <row r="520" spans="1:6" ht="15.5" x14ac:dyDescent="0.35">
      <c r="A520" s="159" t="s">
        <v>2081</v>
      </c>
      <c r="B520" s="159" t="s">
        <v>2082</v>
      </c>
      <c r="C520" s="159" t="s">
        <v>444</v>
      </c>
      <c r="D520" s="171" t="s">
        <v>2106</v>
      </c>
      <c r="E520" s="156"/>
      <c r="F520" s="159" t="s">
        <v>1384</v>
      </c>
    </row>
    <row r="521" spans="1:6" ht="15.5" x14ac:dyDescent="0.35">
      <c r="A521" s="159" t="s">
        <v>2081</v>
      </c>
      <c r="B521" s="159" t="s">
        <v>2082</v>
      </c>
      <c r="C521" s="159" t="s">
        <v>2107</v>
      </c>
      <c r="D521" s="162" t="s">
        <v>2108</v>
      </c>
      <c r="E521" s="156"/>
      <c r="F521" s="159" t="s">
        <v>1384</v>
      </c>
    </row>
    <row r="522" spans="1:6" ht="15.5" x14ac:dyDescent="0.35">
      <c r="A522" s="159" t="s">
        <v>2081</v>
      </c>
      <c r="B522" s="159" t="s">
        <v>2082</v>
      </c>
      <c r="C522" s="159" t="s">
        <v>2109</v>
      </c>
      <c r="D522" s="162" t="s">
        <v>2110</v>
      </c>
      <c r="E522" s="156"/>
      <c r="F522" s="159" t="s">
        <v>1384</v>
      </c>
    </row>
    <row r="523" spans="1:6" ht="15.5" x14ac:dyDescent="0.35">
      <c r="A523" s="159" t="s">
        <v>2081</v>
      </c>
      <c r="B523" s="159" t="s">
        <v>2082</v>
      </c>
      <c r="C523" s="159" t="s">
        <v>454</v>
      </c>
      <c r="D523" s="162" t="s">
        <v>2111</v>
      </c>
      <c r="E523" s="156"/>
      <c r="F523" s="159" t="s">
        <v>1384</v>
      </c>
    </row>
    <row r="524" spans="1:6" ht="15.5" x14ac:dyDescent="0.35">
      <c r="A524" s="159" t="s">
        <v>2081</v>
      </c>
      <c r="B524" s="159" t="s">
        <v>2082</v>
      </c>
      <c r="C524" s="159" t="s">
        <v>455</v>
      </c>
      <c r="D524" s="171" t="s">
        <v>2112</v>
      </c>
      <c r="E524" s="156"/>
      <c r="F524" s="159" t="s">
        <v>1384</v>
      </c>
    </row>
    <row r="525" spans="1:6" ht="15.5" x14ac:dyDescent="0.35">
      <c r="A525" s="159" t="s">
        <v>2081</v>
      </c>
      <c r="B525" s="159" t="s">
        <v>2082</v>
      </c>
      <c r="C525" s="172" t="s">
        <v>438</v>
      </c>
      <c r="D525" s="171" t="s">
        <v>2113</v>
      </c>
      <c r="E525" s="156"/>
      <c r="F525" s="159" t="s">
        <v>1384</v>
      </c>
    </row>
    <row r="526" spans="1:6" ht="15.5" x14ac:dyDescent="0.35">
      <c r="A526" s="159" t="s">
        <v>2081</v>
      </c>
      <c r="B526" s="159" t="s">
        <v>2082</v>
      </c>
      <c r="C526" s="159" t="s">
        <v>445</v>
      </c>
      <c r="D526" s="162" t="s">
        <v>2114</v>
      </c>
      <c r="E526" s="156"/>
      <c r="F526" s="159" t="s">
        <v>1384</v>
      </c>
    </row>
    <row r="527" spans="1:6" ht="15.5" x14ac:dyDescent="0.35">
      <c r="A527" s="174" t="s">
        <v>2115</v>
      </c>
      <c r="B527" s="174" t="s">
        <v>2116</v>
      </c>
      <c r="C527" s="174" t="s">
        <v>2117</v>
      </c>
      <c r="D527" s="175" t="s">
        <v>2118</v>
      </c>
      <c r="E527" s="156"/>
      <c r="F527" s="174" t="s">
        <v>1386</v>
      </c>
    </row>
    <row r="528" spans="1:6" ht="15.5" x14ac:dyDescent="0.35">
      <c r="A528" s="174" t="s">
        <v>2115</v>
      </c>
      <c r="B528" s="174" t="s">
        <v>2116</v>
      </c>
      <c r="C528" s="172" t="s">
        <v>2119</v>
      </c>
      <c r="D528" s="171" t="s">
        <v>2120</v>
      </c>
      <c r="E528" s="156"/>
      <c r="F528" s="174" t="s">
        <v>1386</v>
      </c>
    </row>
    <row r="529" spans="1:6" ht="15.5" x14ac:dyDescent="0.35">
      <c r="A529" s="174" t="s">
        <v>2115</v>
      </c>
      <c r="B529" s="174" t="s">
        <v>2116</v>
      </c>
      <c r="C529" s="159" t="s">
        <v>2121</v>
      </c>
      <c r="D529" s="162" t="s">
        <v>2122</v>
      </c>
      <c r="E529" s="156"/>
      <c r="F529" s="174" t="s">
        <v>1386</v>
      </c>
    </row>
    <row r="530" spans="1:6" ht="15.5" x14ac:dyDescent="0.35">
      <c r="A530" s="158" t="s">
        <v>2115</v>
      </c>
      <c r="B530" s="174" t="s">
        <v>2116</v>
      </c>
      <c r="C530" s="158" t="s">
        <v>2123</v>
      </c>
      <c r="D530" s="160" t="s">
        <v>2124</v>
      </c>
      <c r="E530" s="156"/>
      <c r="F530" s="174" t="s">
        <v>1386</v>
      </c>
    </row>
    <row r="531" spans="1:6" ht="15.5" x14ac:dyDescent="0.35">
      <c r="A531" s="174" t="s">
        <v>2115</v>
      </c>
      <c r="B531" s="174" t="s">
        <v>2116</v>
      </c>
      <c r="C531" s="159" t="s">
        <v>998</v>
      </c>
      <c r="D531" s="159" t="s">
        <v>2125</v>
      </c>
      <c r="E531" s="156"/>
      <c r="F531" s="174" t="s">
        <v>1386</v>
      </c>
    </row>
    <row r="532" spans="1:6" ht="15.5" x14ac:dyDescent="0.35">
      <c r="A532" s="174" t="s">
        <v>2115</v>
      </c>
      <c r="B532" s="174" t="s">
        <v>2116</v>
      </c>
      <c r="C532" s="159" t="s">
        <v>1003</v>
      </c>
      <c r="D532" s="162" t="s">
        <v>2126</v>
      </c>
      <c r="E532" s="156"/>
      <c r="F532" s="174" t="s">
        <v>1386</v>
      </c>
    </row>
    <row r="533" spans="1:6" ht="15.5" x14ac:dyDescent="0.35">
      <c r="A533" s="174" t="s">
        <v>2115</v>
      </c>
      <c r="B533" s="174" t="s">
        <v>2116</v>
      </c>
      <c r="C533" s="159" t="s">
        <v>1000</v>
      </c>
      <c r="D533" s="162" t="s">
        <v>2127</v>
      </c>
      <c r="E533" s="156"/>
      <c r="F533" s="174" t="s">
        <v>1386</v>
      </c>
    </row>
    <row r="534" spans="1:6" ht="15.5" x14ac:dyDescent="0.35">
      <c r="A534" s="174" t="s">
        <v>2115</v>
      </c>
      <c r="B534" s="174" t="s">
        <v>2116</v>
      </c>
      <c r="C534" s="174" t="s">
        <v>2128</v>
      </c>
      <c r="D534" s="175" t="s">
        <v>2129</v>
      </c>
      <c r="E534" s="156"/>
      <c r="F534" s="174" t="s">
        <v>1386</v>
      </c>
    </row>
    <row r="535" spans="1:6" ht="15.5" x14ac:dyDescent="0.35">
      <c r="A535" s="174" t="s">
        <v>2115</v>
      </c>
      <c r="B535" s="174" t="s">
        <v>2116</v>
      </c>
      <c r="C535" s="159" t="s">
        <v>997</v>
      </c>
      <c r="D535" s="162" t="s">
        <v>2130</v>
      </c>
      <c r="E535" s="156"/>
      <c r="F535" s="174" t="s">
        <v>1386</v>
      </c>
    </row>
    <row r="536" spans="1:6" ht="15.5" x14ac:dyDescent="0.35">
      <c r="A536" s="158" t="s">
        <v>2115</v>
      </c>
      <c r="B536" s="174" t="s">
        <v>2116</v>
      </c>
      <c r="C536" s="158" t="s">
        <v>2131</v>
      </c>
      <c r="D536" s="160" t="s">
        <v>2132</v>
      </c>
      <c r="E536" s="156"/>
      <c r="F536" s="174" t="s">
        <v>1386</v>
      </c>
    </row>
    <row r="537" spans="1:6" ht="15.5" x14ac:dyDescent="0.35">
      <c r="A537" s="174" t="s">
        <v>2115</v>
      </c>
      <c r="B537" s="174" t="s">
        <v>2116</v>
      </c>
      <c r="C537" s="159" t="s">
        <v>2133</v>
      </c>
      <c r="D537" s="162" t="s">
        <v>2134</v>
      </c>
      <c r="E537" s="156"/>
      <c r="F537" s="174" t="s">
        <v>1386</v>
      </c>
    </row>
    <row r="538" spans="1:6" ht="15.5" x14ac:dyDescent="0.35">
      <c r="A538" s="174" t="s">
        <v>2115</v>
      </c>
      <c r="B538" s="174" t="s">
        <v>2116</v>
      </c>
      <c r="C538" s="159" t="s">
        <v>1001</v>
      </c>
      <c r="D538" s="162" t="s">
        <v>2135</v>
      </c>
      <c r="E538" s="156"/>
      <c r="F538" s="174" t="s">
        <v>1386</v>
      </c>
    </row>
    <row r="539" spans="1:6" ht="15.5" x14ac:dyDescent="0.35">
      <c r="A539" s="174" t="s">
        <v>2115</v>
      </c>
      <c r="B539" s="174" t="s">
        <v>2116</v>
      </c>
      <c r="C539" s="159" t="s">
        <v>1002</v>
      </c>
      <c r="D539" s="162" t="s">
        <v>2136</v>
      </c>
      <c r="E539" s="156"/>
      <c r="F539" s="174" t="s">
        <v>1386</v>
      </c>
    </row>
    <row r="540" spans="1:6" ht="15.5" x14ac:dyDescent="0.35">
      <c r="A540" s="174" t="s">
        <v>2115</v>
      </c>
      <c r="B540" s="174" t="s">
        <v>2116</v>
      </c>
      <c r="C540" s="172" t="s">
        <v>995</v>
      </c>
      <c r="D540" s="171" t="s">
        <v>2137</v>
      </c>
      <c r="E540" s="156"/>
      <c r="F540" s="174" t="s">
        <v>1386</v>
      </c>
    </row>
    <row r="541" spans="1:6" ht="15.5" x14ac:dyDescent="0.35">
      <c r="A541" s="174" t="s">
        <v>2115</v>
      </c>
      <c r="B541" s="174" t="s">
        <v>2116</v>
      </c>
      <c r="C541" s="172" t="s">
        <v>996</v>
      </c>
      <c r="D541" s="171" t="s">
        <v>2138</v>
      </c>
      <c r="E541" s="156"/>
      <c r="F541" s="174" t="s">
        <v>1386</v>
      </c>
    </row>
    <row r="542" spans="1:6" ht="15.5" x14ac:dyDescent="0.35">
      <c r="A542" s="174" t="s">
        <v>2115</v>
      </c>
      <c r="B542" s="174" t="s">
        <v>2116</v>
      </c>
      <c r="C542" s="174" t="s">
        <v>2139</v>
      </c>
      <c r="D542" s="175" t="s">
        <v>2140</v>
      </c>
      <c r="E542" s="156"/>
      <c r="F542" s="174" t="s">
        <v>1386</v>
      </c>
    </row>
    <row r="543" spans="1:6" ht="15.5" x14ac:dyDescent="0.35">
      <c r="A543" s="174" t="s">
        <v>2115</v>
      </c>
      <c r="B543" s="174" t="s">
        <v>2116</v>
      </c>
      <c r="C543" s="174" t="s">
        <v>2141</v>
      </c>
      <c r="D543" s="175" t="s">
        <v>2142</v>
      </c>
      <c r="E543" s="156"/>
      <c r="F543" s="174" t="s">
        <v>1386</v>
      </c>
    </row>
    <row r="544" spans="1:6" ht="15.5" x14ac:dyDescent="0.35">
      <c r="A544" s="174" t="s">
        <v>2115</v>
      </c>
      <c r="B544" s="174" t="s">
        <v>2116</v>
      </c>
      <c r="C544" s="159" t="s">
        <v>999</v>
      </c>
      <c r="D544" s="162" t="s">
        <v>2143</v>
      </c>
      <c r="E544" s="156"/>
      <c r="F544" s="174" t="s">
        <v>1386</v>
      </c>
    </row>
    <row r="545" spans="1:6" ht="15.5" x14ac:dyDescent="0.35">
      <c r="A545" s="159" t="s">
        <v>2144</v>
      </c>
      <c r="B545" s="159" t="s">
        <v>2145</v>
      </c>
      <c r="C545" s="159" t="s">
        <v>218</v>
      </c>
      <c r="D545" s="171" t="s">
        <v>2146</v>
      </c>
      <c r="E545" s="156"/>
      <c r="F545" s="159" t="s">
        <v>1388</v>
      </c>
    </row>
    <row r="546" spans="1:6" ht="15.5" x14ac:dyDescent="0.35">
      <c r="A546" s="159" t="s">
        <v>2144</v>
      </c>
      <c r="B546" s="159" t="s">
        <v>2145</v>
      </c>
      <c r="C546" s="172" t="s">
        <v>208</v>
      </c>
      <c r="D546" s="171" t="s">
        <v>2147</v>
      </c>
      <c r="E546" s="156"/>
      <c r="F546" s="159" t="s">
        <v>1388</v>
      </c>
    </row>
    <row r="547" spans="1:6" ht="15.5" x14ac:dyDescent="0.35">
      <c r="A547" s="159" t="s">
        <v>2144</v>
      </c>
      <c r="B547" s="159" t="s">
        <v>2145</v>
      </c>
      <c r="C547" s="159" t="s">
        <v>220</v>
      </c>
      <c r="D547" s="162" t="s">
        <v>2148</v>
      </c>
      <c r="E547" s="156"/>
      <c r="F547" s="159" t="s">
        <v>1388</v>
      </c>
    </row>
    <row r="548" spans="1:6" ht="15.5" x14ac:dyDescent="0.35">
      <c r="A548" s="159" t="s">
        <v>2144</v>
      </c>
      <c r="B548" s="159" t="s">
        <v>2145</v>
      </c>
      <c r="C548" s="172" t="s">
        <v>209</v>
      </c>
      <c r="D548" s="171" t="s">
        <v>2149</v>
      </c>
      <c r="E548" s="156"/>
      <c r="F548" s="159" t="s">
        <v>1388</v>
      </c>
    </row>
    <row r="549" spans="1:6" ht="15.5" x14ac:dyDescent="0.35">
      <c r="A549" s="159" t="s">
        <v>2144</v>
      </c>
      <c r="B549" s="159" t="s">
        <v>2145</v>
      </c>
      <c r="C549" s="159" t="s">
        <v>221</v>
      </c>
      <c r="D549" s="162" t="s">
        <v>2150</v>
      </c>
      <c r="E549" s="156"/>
      <c r="F549" s="159" t="s">
        <v>1388</v>
      </c>
    </row>
    <row r="550" spans="1:6" ht="15.5" x14ac:dyDescent="0.35">
      <c r="A550" s="159" t="s">
        <v>2144</v>
      </c>
      <c r="B550" s="159" t="s">
        <v>2145</v>
      </c>
      <c r="C550" s="172" t="s">
        <v>75</v>
      </c>
      <c r="D550" s="171" t="s">
        <v>2151</v>
      </c>
      <c r="E550" s="156"/>
      <c r="F550" s="159" t="s">
        <v>1388</v>
      </c>
    </row>
    <row r="551" spans="1:6" ht="15.5" x14ac:dyDescent="0.35">
      <c r="A551" s="159" t="s">
        <v>2144</v>
      </c>
      <c r="B551" s="159" t="s">
        <v>2145</v>
      </c>
      <c r="C551" s="187" t="s">
        <v>2152</v>
      </c>
      <c r="D551" s="162" t="s">
        <v>2153</v>
      </c>
      <c r="E551" s="156"/>
      <c r="F551" s="159" t="s">
        <v>1388</v>
      </c>
    </row>
    <row r="552" spans="1:6" ht="15.5" x14ac:dyDescent="0.35">
      <c r="A552" s="159" t="s">
        <v>2144</v>
      </c>
      <c r="B552" s="159" t="s">
        <v>2145</v>
      </c>
      <c r="C552" s="178" t="s">
        <v>2154</v>
      </c>
      <c r="D552" s="175" t="s">
        <v>2155</v>
      </c>
      <c r="E552" s="156"/>
      <c r="F552" s="159" t="s">
        <v>1388</v>
      </c>
    </row>
    <row r="553" spans="1:6" ht="15.5" x14ac:dyDescent="0.35">
      <c r="A553" s="159" t="s">
        <v>2144</v>
      </c>
      <c r="B553" s="159" t="s">
        <v>2145</v>
      </c>
      <c r="C553" s="159" t="s">
        <v>2156</v>
      </c>
      <c r="D553" s="171" t="s">
        <v>2157</v>
      </c>
      <c r="E553" s="156"/>
      <c r="F553" s="159" t="s">
        <v>1388</v>
      </c>
    </row>
    <row r="554" spans="1:6" ht="15.5" x14ac:dyDescent="0.35">
      <c r="A554" s="159" t="s">
        <v>2144</v>
      </c>
      <c r="B554" s="159" t="s">
        <v>2145</v>
      </c>
      <c r="C554" s="159" t="s">
        <v>219</v>
      </c>
      <c r="D554" s="171" t="s">
        <v>2158</v>
      </c>
      <c r="E554" s="156"/>
      <c r="F554" s="159" t="s">
        <v>1388</v>
      </c>
    </row>
    <row r="555" spans="1:6" ht="15.5" x14ac:dyDescent="0.35">
      <c r="A555" s="159" t="s">
        <v>2144</v>
      </c>
      <c r="B555" s="159" t="s">
        <v>2145</v>
      </c>
      <c r="C555" s="159" t="s">
        <v>222</v>
      </c>
      <c r="D555" s="171" t="s">
        <v>2159</v>
      </c>
      <c r="E555" s="156"/>
      <c r="F555" s="159" t="s">
        <v>1388</v>
      </c>
    </row>
    <row r="556" spans="1:6" ht="15.5" x14ac:dyDescent="0.35">
      <c r="A556" s="159" t="s">
        <v>2144</v>
      </c>
      <c r="B556" s="159" t="s">
        <v>2145</v>
      </c>
      <c r="C556" s="159" t="s">
        <v>223</v>
      </c>
      <c r="D556" s="159" t="s">
        <v>2160</v>
      </c>
      <c r="E556" s="156"/>
      <c r="F556" s="159" t="s">
        <v>1388</v>
      </c>
    </row>
    <row r="557" spans="1:6" ht="15.5" x14ac:dyDescent="0.35">
      <c r="A557" s="159" t="s">
        <v>2144</v>
      </c>
      <c r="B557" s="159" t="s">
        <v>2145</v>
      </c>
      <c r="C557" s="172" t="s">
        <v>210</v>
      </c>
      <c r="D557" s="162" t="s">
        <v>1794</v>
      </c>
      <c r="E557" s="156"/>
      <c r="F557" s="159" t="s">
        <v>1388</v>
      </c>
    </row>
    <row r="558" spans="1:6" ht="15.5" x14ac:dyDescent="0.35">
      <c r="A558" s="159" t="s">
        <v>2144</v>
      </c>
      <c r="B558" s="159" t="s">
        <v>2145</v>
      </c>
      <c r="C558" s="172" t="s">
        <v>168</v>
      </c>
      <c r="D558" s="171" t="s">
        <v>2161</v>
      </c>
      <c r="E558" s="156"/>
      <c r="F558" s="159" t="s">
        <v>1388</v>
      </c>
    </row>
    <row r="559" spans="1:6" ht="15.5" x14ac:dyDescent="0.35">
      <c r="A559" s="159" t="s">
        <v>2144</v>
      </c>
      <c r="B559" s="159" t="s">
        <v>2145</v>
      </c>
      <c r="C559" s="159" t="s">
        <v>217</v>
      </c>
      <c r="D559" s="171" t="s">
        <v>2162</v>
      </c>
      <c r="E559" s="156"/>
      <c r="F559" s="159" t="s">
        <v>1388</v>
      </c>
    </row>
    <row r="560" spans="1:6" ht="15.5" x14ac:dyDescent="0.35">
      <c r="A560" s="159" t="s">
        <v>2144</v>
      </c>
      <c r="B560" s="159" t="s">
        <v>2145</v>
      </c>
      <c r="C560" s="159" t="s">
        <v>224</v>
      </c>
      <c r="D560" s="162" t="s">
        <v>2163</v>
      </c>
      <c r="E560" s="156"/>
      <c r="F560" s="159" t="s">
        <v>1388</v>
      </c>
    </row>
    <row r="561" spans="1:6" ht="15.5" x14ac:dyDescent="0.35">
      <c r="A561" s="158" t="s">
        <v>2144</v>
      </c>
      <c r="B561" s="159" t="s">
        <v>2145</v>
      </c>
      <c r="C561" s="158" t="s">
        <v>2164</v>
      </c>
      <c r="D561" s="160" t="s">
        <v>2165</v>
      </c>
      <c r="E561" s="156"/>
      <c r="F561" s="159" t="s">
        <v>1388</v>
      </c>
    </row>
    <row r="562" spans="1:6" ht="15.5" x14ac:dyDescent="0.35">
      <c r="A562" s="159" t="s">
        <v>2144</v>
      </c>
      <c r="B562" s="159" t="s">
        <v>2145</v>
      </c>
      <c r="C562" s="172" t="s">
        <v>2166</v>
      </c>
      <c r="D562" s="171" t="s">
        <v>2167</v>
      </c>
      <c r="E562" s="156"/>
      <c r="F562" s="159" t="s">
        <v>1388</v>
      </c>
    </row>
    <row r="563" spans="1:6" ht="15.5" x14ac:dyDescent="0.35">
      <c r="A563" s="159" t="s">
        <v>2144</v>
      </c>
      <c r="B563" s="159" t="s">
        <v>2145</v>
      </c>
      <c r="C563" s="159" t="s">
        <v>2168</v>
      </c>
      <c r="D563" s="171" t="s">
        <v>2169</v>
      </c>
      <c r="E563" s="156"/>
      <c r="F563" s="159" t="s">
        <v>1388</v>
      </c>
    </row>
    <row r="564" spans="1:6" ht="15.5" x14ac:dyDescent="0.35">
      <c r="A564" s="159" t="s">
        <v>2144</v>
      </c>
      <c r="B564" s="159" t="s">
        <v>2145</v>
      </c>
      <c r="C564" s="172" t="s">
        <v>2170</v>
      </c>
      <c r="D564" s="171" t="s">
        <v>2171</v>
      </c>
      <c r="E564" s="156"/>
      <c r="F564" s="159" t="s">
        <v>1388</v>
      </c>
    </row>
    <row r="565" spans="1:6" ht="15.5" x14ac:dyDescent="0.35">
      <c r="A565" s="159" t="s">
        <v>2144</v>
      </c>
      <c r="B565" s="159" t="s">
        <v>2145</v>
      </c>
      <c r="C565" s="172" t="s">
        <v>211</v>
      </c>
      <c r="D565" s="171" t="s">
        <v>2172</v>
      </c>
      <c r="E565" s="156"/>
      <c r="F565" s="159" t="s">
        <v>1388</v>
      </c>
    </row>
    <row r="566" spans="1:6" ht="15.5" x14ac:dyDescent="0.35">
      <c r="A566" s="159" t="s">
        <v>2144</v>
      </c>
      <c r="B566" s="159" t="s">
        <v>2145</v>
      </c>
      <c r="C566" s="159" t="s">
        <v>2173</v>
      </c>
      <c r="D566" s="171" t="s">
        <v>2174</v>
      </c>
      <c r="E566" s="156"/>
      <c r="F566" s="159" t="s">
        <v>1388</v>
      </c>
    </row>
    <row r="567" spans="1:6" ht="15.5" x14ac:dyDescent="0.35">
      <c r="A567" s="159" t="s">
        <v>2144</v>
      </c>
      <c r="B567" s="159" t="s">
        <v>2145</v>
      </c>
      <c r="C567" s="159" t="s">
        <v>215</v>
      </c>
      <c r="D567" s="171" t="s">
        <v>1816</v>
      </c>
      <c r="E567" s="156"/>
      <c r="F567" s="159" t="s">
        <v>1388</v>
      </c>
    </row>
    <row r="568" spans="1:6" ht="15.5" x14ac:dyDescent="0.35">
      <c r="A568" s="159" t="s">
        <v>2144</v>
      </c>
      <c r="B568" s="159" t="s">
        <v>2145</v>
      </c>
      <c r="C568" s="159" t="s">
        <v>225</v>
      </c>
      <c r="D568" s="171" t="s">
        <v>2175</v>
      </c>
      <c r="E568" s="156"/>
      <c r="F568" s="159" t="s">
        <v>1388</v>
      </c>
    </row>
    <row r="569" spans="1:6" ht="15.5" x14ac:dyDescent="0.35">
      <c r="A569" s="159" t="s">
        <v>2144</v>
      </c>
      <c r="B569" s="159" t="s">
        <v>2145</v>
      </c>
      <c r="C569" s="172" t="s">
        <v>212</v>
      </c>
      <c r="D569" s="171" t="s">
        <v>1959</v>
      </c>
      <c r="E569" s="156"/>
      <c r="F569" s="159" t="s">
        <v>1388</v>
      </c>
    </row>
    <row r="570" spans="1:6" ht="15.5" x14ac:dyDescent="0.35">
      <c r="A570" s="159" t="s">
        <v>2144</v>
      </c>
      <c r="B570" s="159" t="s">
        <v>2145</v>
      </c>
      <c r="C570" s="159" t="s">
        <v>226</v>
      </c>
      <c r="D570" s="171" t="s">
        <v>2176</v>
      </c>
      <c r="E570" s="156"/>
      <c r="F570" s="159" t="s">
        <v>1388</v>
      </c>
    </row>
    <row r="571" spans="1:6" ht="15.5" x14ac:dyDescent="0.35">
      <c r="A571" s="159" t="s">
        <v>2144</v>
      </c>
      <c r="B571" s="159" t="s">
        <v>2145</v>
      </c>
      <c r="C571" s="159" t="s">
        <v>216</v>
      </c>
      <c r="D571" s="171" t="s">
        <v>2177</v>
      </c>
      <c r="E571" s="156"/>
      <c r="F571" s="159" t="s">
        <v>1388</v>
      </c>
    </row>
    <row r="572" spans="1:6" ht="15.5" x14ac:dyDescent="0.35">
      <c r="A572" s="159" t="s">
        <v>2144</v>
      </c>
      <c r="B572" s="159" t="s">
        <v>2145</v>
      </c>
      <c r="C572" s="159" t="s">
        <v>2178</v>
      </c>
      <c r="D572" s="171" t="s">
        <v>2179</v>
      </c>
      <c r="E572" s="156"/>
      <c r="F572" s="159" t="s">
        <v>1388</v>
      </c>
    </row>
    <row r="573" spans="1:6" ht="15.5" x14ac:dyDescent="0.35">
      <c r="A573" s="158" t="s">
        <v>2144</v>
      </c>
      <c r="B573" s="159" t="s">
        <v>2145</v>
      </c>
      <c r="C573" s="158" t="s">
        <v>2180</v>
      </c>
      <c r="D573" s="160" t="s">
        <v>2181</v>
      </c>
      <c r="E573" s="156"/>
      <c r="F573" s="159" t="s">
        <v>1388</v>
      </c>
    </row>
    <row r="574" spans="1:6" ht="15.5" x14ac:dyDescent="0.35">
      <c r="A574" s="159" t="s">
        <v>2144</v>
      </c>
      <c r="B574" s="159" t="s">
        <v>2145</v>
      </c>
      <c r="C574" s="172" t="s">
        <v>213</v>
      </c>
      <c r="D574" s="171" t="s">
        <v>2182</v>
      </c>
      <c r="E574" s="156"/>
      <c r="F574" s="159" t="s">
        <v>1388</v>
      </c>
    </row>
    <row r="575" spans="1:6" ht="15.5" x14ac:dyDescent="0.35">
      <c r="A575" s="159" t="s">
        <v>2144</v>
      </c>
      <c r="B575" s="159" t="s">
        <v>2145</v>
      </c>
      <c r="C575" s="172" t="s">
        <v>214</v>
      </c>
      <c r="D575" s="171" t="s">
        <v>2183</v>
      </c>
      <c r="E575" s="156"/>
      <c r="F575" s="159" t="s">
        <v>1388</v>
      </c>
    </row>
    <row r="576" spans="1:6" ht="15.5" x14ac:dyDescent="0.35">
      <c r="A576" s="159" t="s">
        <v>2144</v>
      </c>
      <c r="B576" s="159" t="s">
        <v>2145</v>
      </c>
      <c r="C576" s="172" t="s">
        <v>2184</v>
      </c>
      <c r="D576" s="171" t="s">
        <v>2185</v>
      </c>
      <c r="E576" s="156"/>
      <c r="F576" s="159" t="s">
        <v>1388</v>
      </c>
    </row>
    <row r="577" spans="1:6" ht="15.5" x14ac:dyDescent="0.35">
      <c r="A577" s="159" t="s">
        <v>2144</v>
      </c>
      <c r="B577" s="159" t="s">
        <v>2145</v>
      </c>
      <c r="C577" s="184" t="s">
        <v>2186</v>
      </c>
      <c r="D577" s="171" t="s">
        <v>2187</v>
      </c>
      <c r="E577" s="156"/>
      <c r="F577" s="159" t="s">
        <v>1388</v>
      </c>
    </row>
    <row r="578" spans="1:6" ht="15.5" x14ac:dyDescent="0.35">
      <c r="A578" s="159" t="s">
        <v>2144</v>
      </c>
      <c r="B578" s="159" t="s">
        <v>2145</v>
      </c>
      <c r="C578" s="159" t="s">
        <v>2188</v>
      </c>
      <c r="D578" s="162" t="s">
        <v>2189</v>
      </c>
      <c r="E578" s="156"/>
      <c r="F578" s="159" t="s">
        <v>1388</v>
      </c>
    </row>
    <row r="579" spans="1:6" ht="15.5" x14ac:dyDescent="0.35">
      <c r="A579" s="159" t="s">
        <v>2190</v>
      </c>
      <c r="B579" s="159" t="s">
        <v>2191</v>
      </c>
      <c r="C579" s="159" t="s">
        <v>899</v>
      </c>
      <c r="D579" s="171" t="s">
        <v>2192</v>
      </c>
      <c r="E579" s="156"/>
      <c r="F579" s="159" t="s">
        <v>1391</v>
      </c>
    </row>
    <row r="580" spans="1:6" ht="15.5" x14ac:dyDescent="0.35">
      <c r="A580" s="159" t="s">
        <v>2190</v>
      </c>
      <c r="B580" s="159" t="s">
        <v>2191</v>
      </c>
      <c r="C580" s="159" t="s">
        <v>2193</v>
      </c>
      <c r="D580" s="171" t="s">
        <v>2194</v>
      </c>
      <c r="E580" s="156"/>
      <c r="F580" s="159" t="s">
        <v>1391</v>
      </c>
    </row>
    <row r="581" spans="1:6" ht="15.5" x14ac:dyDescent="0.35">
      <c r="A581" s="159" t="s">
        <v>2190</v>
      </c>
      <c r="B581" s="159" t="s">
        <v>2191</v>
      </c>
      <c r="C581" s="159" t="s">
        <v>70</v>
      </c>
      <c r="D581" s="171" t="s">
        <v>2195</v>
      </c>
      <c r="E581" s="156"/>
      <c r="F581" s="159" t="s">
        <v>1391</v>
      </c>
    </row>
    <row r="582" spans="1:6" ht="15.5" x14ac:dyDescent="0.35">
      <c r="A582" s="159" t="s">
        <v>2190</v>
      </c>
      <c r="B582" s="159" t="s">
        <v>2191</v>
      </c>
      <c r="C582" s="159" t="s">
        <v>911</v>
      </c>
      <c r="D582" s="162" t="s">
        <v>2196</v>
      </c>
      <c r="E582" s="156"/>
      <c r="F582" s="159" t="s">
        <v>1391</v>
      </c>
    </row>
    <row r="583" spans="1:6" ht="15.5" x14ac:dyDescent="0.35">
      <c r="A583" s="159" t="s">
        <v>2190</v>
      </c>
      <c r="B583" s="159" t="s">
        <v>2191</v>
      </c>
      <c r="C583" s="159" t="s">
        <v>907</v>
      </c>
      <c r="D583" s="171" t="s">
        <v>2197</v>
      </c>
      <c r="E583" s="156"/>
      <c r="F583" s="159" t="s">
        <v>1391</v>
      </c>
    </row>
    <row r="584" spans="1:6" ht="15.5" x14ac:dyDescent="0.35">
      <c r="A584" s="159" t="s">
        <v>2190</v>
      </c>
      <c r="B584" s="159" t="s">
        <v>2191</v>
      </c>
      <c r="C584" s="159" t="s">
        <v>915</v>
      </c>
      <c r="D584" s="162" t="s">
        <v>2198</v>
      </c>
      <c r="E584" s="156"/>
      <c r="F584" s="159" t="s">
        <v>1391</v>
      </c>
    </row>
    <row r="585" spans="1:6" ht="15.5" x14ac:dyDescent="0.35">
      <c r="A585" s="159" t="s">
        <v>2190</v>
      </c>
      <c r="B585" s="159" t="s">
        <v>2191</v>
      </c>
      <c r="C585" s="159" t="s">
        <v>2199</v>
      </c>
      <c r="D585" s="162" t="s">
        <v>2200</v>
      </c>
      <c r="E585" s="156"/>
      <c r="F585" s="159" t="s">
        <v>1391</v>
      </c>
    </row>
    <row r="586" spans="1:6" ht="15.5" x14ac:dyDescent="0.35">
      <c r="A586" s="159" t="s">
        <v>2190</v>
      </c>
      <c r="B586" s="159" t="s">
        <v>2191</v>
      </c>
      <c r="C586" s="159" t="s">
        <v>2201</v>
      </c>
      <c r="D586" s="162" t="s">
        <v>2202</v>
      </c>
      <c r="E586" s="156"/>
      <c r="F586" s="159" t="s">
        <v>1391</v>
      </c>
    </row>
    <row r="587" spans="1:6" ht="15.5" x14ac:dyDescent="0.35">
      <c r="A587" s="159" t="s">
        <v>2190</v>
      </c>
      <c r="B587" s="159" t="s">
        <v>2191</v>
      </c>
      <c r="C587" s="159" t="s">
        <v>916</v>
      </c>
      <c r="D587" s="162" t="s">
        <v>2203</v>
      </c>
      <c r="E587" s="156"/>
      <c r="F587" s="159" t="s">
        <v>1391</v>
      </c>
    </row>
    <row r="588" spans="1:6" ht="15.5" x14ac:dyDescent="0.35">
      <c r="A588" s="159" t="s">
        <v>2190</v>
      </c>
      <c r="B588" s="159" t="s">
        <v>2191</v>
      </c>
      <c r="C588" s="159" t="s">
        <v>910</v>
      </c>
      <c r="D588" s="162" t="s">
        <v>2204</v>
      </c>
      <c r="E588" s="156"/>
      <c r="F588" s="159" t="s">
        <v>1391</v>
      </c>
    </row>
    <row r="589" spans="1:6" ht="15.5" x14ac:dyDescent="0.35">
      <c r="A589" s="172" t="s">
        <v>2190</v>
      </c>
      <c r="B589" s="159" t="s">
        <v>2191</v>
      </c>
      <c r="C589" s="172" t="s">
        <v>2205</v>
      </c>
      <c r="D589" s="171" t="s">
        <v>2206</v>
      </c>
      <c r="E589" s="156"/>
      <c r="F589" s="159" t="s">
        <v>1391</v>
      </c>
    </row>
    <row r="590" spans="1:6" ht="15.5" x14ac:dyDescent="0.35">
      <c r="A590" s="159" t="s">
        <v>2190</v>
      </c>
      <c r="B590" s="159" t="s">
        <v>2191</v>
      </c>
      <c r="C590" s="159" t="s">
        <v>373</v>
      </c>
      <c r="D590" s="162" t="s">
        <v>2207</v>
      </c>
      <c r="E590" s="156"/>
      <c r="F590" s="159" t="s">
        <v>1391</v>
      </c>
    </row>
    <row r="591" spans="1:6" ht="15.5" x14ac:dyDescent="0.35">
      <c r="A591" s="159" t="s">
        <v>2190</v>
      </c>
      <c r="B591" s="159" t="s">
        <v>2191</v>
      </c>
      <c r="C591" s="159" t="s">
        <v>912</v>
      </c>
      <c r="D591" s="171" t="s">
        <v>2208</v>
      </c>
      <c r="E591" s="156"/>
      <c r="F591" s="159" t="s">
        <v>1391</v>
      </c>
    </row>
    <row r="592" spans="1:6" ht="15.5" x14ac:dyDescent="0.35">
      <c r="A592" s="159" t="s">
        <v>2190</v>
      </c>
      <c r="B592" s="159" t="s">
        <v>2191</v>
      </c>
      <c r="C592" s="159" t="s">
        <v>906</v>
      </c>
      <c r="D592" s="162" t="s">
        <v>2209</v>
      </c>
      <c r="E592" s="156"/>
      <c r="F592" s="159" t="s">
        <v>1391</v>
      </c>
    </row>
    <row r="593" spans="1:6" ht="15.5" x14ac:dyDescent="0.35">
      <c r="A593" s="159" t="s">
        <v>2190</v>
      </c>
      <c r="B593" s="159" t="s">
        <v>2191</v>
      </c>
      <c r="C593" s="159" t="s">
        <v>913</v>
      </c>
      <c r="D593" s="171" t="s">
        <v>2210</v>
      </c>
      <c r="E593" s="156"/>
      <c r="F593" s="159" t="s">
        <v>1391</v>
      </c>
    </row>
    <row r="594" spans="1:6" ht="15.5" x14ac:dyDescent="0.35">
      <c r="A594" s="159" t="s">
        <v>2190</v>
      </c>
      <c r="B594" s="159" t="s">
        <v>2191</v>
      </c>
      <c r="C594" s="159" t="s">
        <v>908</v>
      </c>
      <c r="D594" s="162" t="s">
        <v>2211</v>
      </c>
      <c r="E594" s="156"/>
      <c r="F594" s="159" t="s">
        <v>1391</v>
      </c>
    </row>
    <row r="595" spans="1:6" ht="15.5" x14ac:dyDescent="0.35">
      <c r="A595" s="179" t="s">
        <v>2190</v>
      </c>
      <c r="B595" s="159" t="s">
        <v>2191</v>
      </c>
      <c r="C595" s="179" t="s">
        <v>900</v>
      </c>
      <c r="D595" s="162" t="s">
        <v>2212</v>
      </c>
      <c r="E595" s="156"/>
      <c r="F595" s="159" t="s">
        <v>1391</v>
      </c>
    </row>
    <row r="596" spans="1:6" ht="15.5" x14ac:dyDescent="0.35">
      <c r="A596" s="159" t="s">
        <v>2190</v>
      </c>
      <c r="B596" s="159" t="s">
        <v>2191</v>
      </c>
      <c r="C596" s="159" t="s">
        <v>917</v>
      </c>
      <c r="D596" s="162" t="s">
        <v>2213</v>
      </c>
      <c r="E596" s="156"/>
      <c r="F596" s="159" t="s">
        <v>1391</v>
      </c>
    </row>
    <row r="597" spans="1:6" ht="15.5" x14ac:dyDescent="0.35">
      <c r="A597" s="159" t="s">
        <v>2190</v>
      </c>
      <c r="B597" s="159" t="s">
        <v>2191</v>
      </c>
      <c r="C597" s="159" t="s">
        <v>2214</v>
      </c>
      <c r="D597" s="162" t="s">
        <v>2215</v>
      </c>
      <c r="E597" s="156"/>
      <c r="F597" s="159" t="s">
        <v>1391</v>
      </c>
    </row>
    <row r="598" spans="1:6" ht="15.5" x14ac:dyDescent="0.35">
      <c r="A598" s="159" t="s">
        <v>2190</v>
      </c>
      <c r="B598" s="159" t="s">
        <v>2191</v>
      </c>
      <c r="C598" s="159" t="s">
        <v>918</v>
      </c>
      <c r="D598" s="162" t="s">
        <v>2216</v>
      </c>
      <c r="E598" s="156"/>
      <c r="F598" s="159" t="s">
        <v>1391</v>
      </c>
    </row>
    <row r="599" spans="1:6" ht="15.5" x14ac:dyDescent="0.35">
      <c r="A599" s="159" t="s">
        <v>2190</v>
      </c>
      <c r="B599" s="159" t="s">
        <v>2191</v>
      </c>
      <c r="C599" s="159" t="s">
        <v>904</v>
      </c>
      <c r="D599" s="162" t="s">
        <v>2217</v>
      </c>
      <c r="E599" s="156"/>
      <c r="F599" s="159" t="s">
        <v>1391</v>
      </c>
    </row>
    <row r="600" spans="1:6" ht="15.5" x14ac:dyDescent="0.35">
      <c r="A600" s="159" t="s">
        <v>2190</v>
      </c>
      <c r="B600" s="159" t="s">
        <v>2191</v>
      </c>
      <c r="C600" s="159" t="s">
        <v>376</v>
      </c>
      <c r="D600" s="162" t="s">
        <v>2218</v>
      </c>
      <c r="E600" s="156"/>
      <c r="F600" s="159" t="s">
        <v>1391</v>
      </c>
    </row>
    <row r="601" spans="1:6" ht="15.5" x14ac:dyDescent="0.35">
      <c r="A601" s="159" t="s">
        <v>2190</v>
      </c>
      <c r="B601" s="159" t="s">
        <v>2191</v>
      </c>
      <c r="C601" s="159" t="s">
        <v>901</v>
      </c>
      <c r="D601" s="171" t="s">
        <v>2219</v>
      </c>
      <c r="E601" s="156"/>
      <c r="F601" s="159" t="s">
        <v>1391</v>
      </c>
    </row>
    <row r="602" spans="1:6" ht="15.5" x14ac:dyDescent="0.35">
      <c r="A602" s="159" t="s">
        <v>2190</v>
      </c>
      <c r="B602" s="159" t="s">
        <v>2191</v>
      </c>
      <c r="C602" s="159" t="s">
        <v>215</v>
      </c>
      <c r="D602" s="162" t="s">
        <v>2220</v>
      </c>
      <c r="E602" s="156"/>
      <c r="F602" s="159" t="s">
        <v>1391</v>
      </c>
    </row>
    <row r="603" spans="1:6" ht="15.5" x14ac:dyDescent="0.35">
      <c r="A603" s="159" t="s">
        <v>2190</v>
      </c>
      <c r="B603" s="159" t="s">
        <v>2191</v>
      </c>
      <c r="C603" s="159" t="s">
        <v>902</v>
      </c>
      <c r="D603" s="171" t="s">
        <v>2221</v>
      </c>
      <c r="E603" s="156"/>
      <c r="F603" s="159" t="s">
        <v>1391</v>
      </c>
    </row>
    <row r="604" spans="1:6" ht="15.5" x14ac:dyDescent="0.35">
      <c r="A604" s="159" t="s">
        <v>2190</v>
      </c>
      <c r="B604" s="159" t="s">
        <v>2191</v>
      </c>
      <c r="C604" s="159" t="s">
        <v>914</v>
      </c>
      <c r="D604" s="162" t="s">
        <v>2222</v>
      </c>
      <c r="E604" s="156"/>
      <c r="F604" s="159" t="s">
        <v>1391</v>
      </c>
    </row>
    <row r="605" spans="1:6" ht="15.5" x14ac:dyDescent="0.35">
      <c r="A605" s="159" t="s">
        <v>2190</v>
      </c>
      <c r="B605" s="159" t="s">
        <v>2191</v>
      </c>
      <c r="C605" s="159" t="s">
        <v>919</v>
      </c>
      <c r="D605" s="162" t="s">
        <v>2223</v>
      </c>
      <c r="E605" s="156"/>
      <c r="F605" s="159" t="s">
        <v>1391</v>
      </c>
    </row>
    <row r="606" spans="1:6" ht="15.5" x14ac:dyDescent="0.35">
      <c r="A606" s="159" t="s">
        <v>2190</v>
      </c>
      <c r="B606" s="159" t="s">
        <v>2191</v>
      </c>
      <c r="C606" s="159" t="s">
        <v>920</v>
      </c>
      <c r="D606" s="171" t="s">
        <v>2224</v>
      </c>
      <c r="E606" s="156"/>
      <c r="F606" s="159" t="s">
        <v>1391</v>
      </c>
    </row>
    <row r="607" spans="1:6" ht="15.5" x14ac:dyDescent="0.35">
      <c r="A607" s="159" t="s">
        <v>2190</v>
      </c>
      <c r="B607" s="159" t="s">
        <v>2191</v>
      </c>
      <c r="C607" s="159" t="s">
        <v>905</v>
      </c>
      <c r="D607" s="162" t="s">
        <v>2225</v>
      </c>
      <c r="E607" s="156"/>
      <c r="F607" s="159" t="s">
        <v>1391</v>
      </c>
    </row>
    <row r="608" spans="1:6" ht="15.5" x14ac:dyDescent="0.35">
      <c r="A608" s="159" t="s">
        <v>2190</v>
      </c>
      <c r="B608" s="159" t="s">
        <v>2191</v>
      </c>
      <c r="C608" s="159" t="s">
        <v>2226</v>
      </c>
      <c r="D608" s="162" t="s">
        <v>2227</v>
      </c>
      <c r="E608" s="156"/>
      <c r="F608" s="159" t="s">
        <v>1391</v>
      </c>
    </row>
    <row r="609" spans="1:6" ht="15.5" x14ac:dyDescent="0.35">
      <c r="A609" s="158" t="s">
        <v>2190</v>
      </c>
      <c r="B609" s="159" t="s">
        <v>2191</v>
      </c>
      <c r="C609" s="158" t="s">
        <v>2228</v>
      </c>
      <c r="D609" s="160" t="s">
        <v>2229</v>
      </c>
      <c r="E609" s="156"/>
      <c r="F609" s="159" t="s">
        <v>1391</v>
      </c>
    </row>
    <row r="610" spans="1:6" ht="15.5" x14ac:dyDescent="0.35">
      <c r="A610" s="159" t="s">
        <v>2190</v>
      </c>
      <c r="B610" s="159" t="s">
        <v>2191</v>
      </c>
      <c r="C610" s="159" t="s">
        <v>903</v>
      </c>
      <c r="D610" s="162" t="s">
        <v>2230</v>
      </c>
      <c r="E610" s="156"/>
      <c r="F610" s="159" t="s">
        <v>1391</v>
      </c>
    </row>
    <row r="611" spans="1:6" ht="15.5" x14ac:dyDescent="0.35">
      <c r="A611" s="159" t="s">
        <v>2190</v>
      </c>
      <c r="B611" s="159" t="s">
        <v>2191</v>
      </c>
      <c r="C611" s="159" t="s">
        <v>909</v>
      </c>
      <c r="D611" s="171" t="s">
        <v>2231</v>
      </c>
      <c r="E611" s="156"/>
      <c r="F611" s="159" t="s">
        <v>1391</v>
      </c>
    </row>
    <row r="612" spans="1:6" ht="15.5" x14ac:dyDescent="0.35">
      <c r="A612" s="172" t="s">
        <v>2232</v>
      </c>
      <c r="B612" s="172" t="s">
        <v>2233</v>
      </c>
      <c r="C612" s="159" t="s">
        <v>972</v>
      </c>
      <c r="D612" s="162" t="s">
        <v>2234</v>
      </c>
      <c r="E612" s="156"/>
      <c r="F612" s="172" t="s">
        <v>1393</v>
      </c>
    </row>
    <row r="613" spans="1:6" ht="15.5" x14ac:dyDescent="0.35">
      <c r="A613" s="172" t="s">
        <v>2232</v>
      </c>
      <c r="B613" s="172" t="s">
        <v>2233</v>
      </c>
      <c r="C613" s="159" t="s">
        <v>975</v>
      </c>
      <c r="D613" s="162" t="s">
        <v>2235</v>
      </c>
      <c r="E613" s="156"/>
      <c r="F613" s="172" t="s">
        <v>1393</v>
      </c>
    </row>
    <row r="614" spans="1:6" ht="15.5" x14ac:dyDescent="0.35">
      <c r="A614" s="172" t="s">
        <v>2232</v>
      </c>
      <c r="B614" s="172" t="s">
        <v>2233</v>
      </c>
      <c r="C614" s="159" t="s">
        <v>976</v>
      </c>
      <c r="D614" s="162" t="s">
        <v>2236</v>
      </c>
      <c r="E614" s="156"/>
      <c r="F614" s="172" t="s">
        <v>1393</v>
      </c>
    </row>
    <row r="615" spans="1:6" ht="15.5" x14ac:dyDescent="0.35">
      <c r="A615" s="172" t="s">
        <v>2232</v>
      </c>
      <c r="B615" s="172" t="s">
        <v>2233</v>
      </c>
      <c r="C615" s="159" t="s">
        <v>979</v>
      </c>
      <c r="D615" s="171" t="s">
        <v>2237</v>
      </c>
      <c r="E615" s="156"/>
      <c r="F615" s="172" t="s">
        <v>1393</v>
      </c>
    </row>
    <row r="616" spans="1:6" ht="15.5" x14ac:dyDescent="0.35">
      <c r="A616" s="172" t="s">
        <v>2232</v>
      </c>
      <c r="B616" s="172" t="s">
        <v>2233</v>
      </c>
      <c r="C616" s="178" t="s">
        <v>2238</v>
      </c>
      <c r="D616" s="175" t="s">
        <v>2239</v>
      </c>
      <c r="E616" s="156"/>
      <c r="F616" s="172" t="s">
        <v>1393</v>
      </c>
    </row>
    <row r="617" spans="1:6" ht="15.5" x14ac:dyDescent="0.35">
      <c r="A617" s="172" t="s">
        <v>2232</v>
      </c>
      <c r="B617" s="172" t="s">
        <v>2233</v>
      </c>
      <c r="C617" s="159" t="s">
        <v>983</v>
      </c>
      <c r="D617" s="162" t="s">
        <v>2240</v>
      </c>
      <c r="E617" s="156"/>
      <c r="F617" s="172" t="s">
        <v>1393</v>
      </c>
    </row>
    <row r="618" spans="1:6" ht="15.5" x14ac:dyDescent="0.35">
      <c r="A618" s="172" t="s">
        <v>2232</v>
      </c>
      <c r="B618" s="172" t="s">
        <v>2233</v>
      </c>
      <c r="C618" s="159" t="s">
        <v>2241</v>
      </c>
      <c r="D618" s="162" t="s">
        <v>2242</v>
      </c>
      <c r="E618" s="156"/>
      <c r="F618" s="172" t="s">
        <v>1393</v>
      </c>
    </row>
    <row r="619" spans="1:6" ht="15.5" x14ac:dyDescent="0.35">
      <c r="A619" s="172" t="s">
        <v>2232</v>
      </c>
      <c r="B619" s="172" t="s">
        <v>2233</v>
      </c>
      <c r="C619" s="172" t="s">
        <v>2243</v>
      </c>
      <c r="D619" s="171" t="s">
        <v>2244</v>
      </c>
      <c r="E619" s="156"/>
      <c r="F619" s="172" t="s">
        <v>1393</v>
      </c>
    </row>
    <row r="620" spans="1:6" ht="15.5" x14ac:dyDescent="0.35">
      <c r="A620" s="172" t="s">
        <v>2232</v>
      </c>
      <c r="B620" s="172" t="s">
        <v>2233</v>
      </c>
      <c r="C620" s="172" t="s">
        <v>966</v>
      </c>
      <c r="D620" s="171" t="s">
        <v>2245</v>
      </c>
      <c r="E620" s="156"/>
      <c r="F620" s="172" t="s">
        <v>1393</v>
      </c>
    </row>
    <row r="621" spans="1:6" ht="15.5" x14ac:dyDescent="0.35">
      <c r="A621" s="172" t="s">
        <v>2232</v>
      </c>
      <c r="B621" s="172" t="s">
        <v>2233</v>
      </c>
      <c r="C621" s="159" t="s">
        <v>2246</v>
      </c>
      <c r="D621" s="162" t="s">
        <v>2247</v>
      </c>
      <c r="E621" s="156"/>
      <c r="F621" s="172" t="s">
        <v>1393</v>
      </c>
    </row>
    <row r="622" spans="1:6" ht="15.5" x14ac:dyDescent="0.35">
      <c r="A622" s="172" t="s">
        <v>2232</v>
      </c>
      <c r="B622" s="172" t="s">
        <v>2233</v>
      </c>
      <c r="C622" s="159" t="s">
        <v>973</v>
      </c>
      <c r="D622" s="171" t="s">
        <v>2248</v>
      </c>
      <c r="E622" s="156"/>
      <c r="F622" s="172" t="s">
        <v>1393</v>
      </c>
    </row>
    <row r="623" spans="1:6" ht="15.5" x14ac:dyDescent="0.35">
      <c r="A623" s="172" t="s">
        <v>2232</v>
      </c>
      <c r="B623" s="172" t="s">
        <v>2233</v>
      </c>
      <c r="C623" s="159" t="s">
        <v>2249</v>
      </c>
      <c r="D623" s="162" t="s">
        <v>2250</v>
      </c>
      <c r="E623" s="156"/>
      <c r="F623" s="172" t="s">
        <v>1393</v>
      </c>
    </row>
    <row r="624" spans="1:6" ht="15.5" x14ac:dyDescent="0.35">
      <c r="A624" s="172" t="s">
        <v>2232</v>
      </c>
      <c r="B624" s="172" t="s">
        <v>2233</v>
      </c>
      <c r="C624" s="179" t="s">
        <v>984</v>
      </c>
      <c r="D624" s="171" t="s">
        <v>2251</v>
      </c>
      <c r="E624" s="156"/>
      <c r="F624" s="172" t="s">
        <v>1393</v>
      </c>
    </row>
    <row r="625" spans="1:6" ht="15.5" x14ac:dyDescent="0.35">
      <c r="A625" s="172" t="s">
        <v>2232</v>
      </c>
      <c r="B625" s="172" t="s">
        <v>2233</v>
      </c>
      <c r="C625" s="188" t="s">
        <v>2252</v>
      </c>
      <c r="D625" s="171" t="s">
        <v>2253</v>
      </c>
      <c r="E625" s="156"/>
      <c r="F625" s="172" t="s">
        <v>1393</v>
      </c>
    </row>
    <row r="626" spans="1:6" ht="15.5" x14ac:dyDescent="0.35">
      <c r="A626" s="172" t="s">
        <v>2232</v>
      </c>
      <c r="B626" s="172" t="s">
        <v>2233</v>
      </c>
      <c r="C626" s="159" t="s">
        <v>978</v>
      </c>
      <c r="D626" s="162" t="s">
        <v>2254</v>
      </c>
      <c r="E626" s="156"/>
      <c r="F626" s="172" t="s">
        <v>1393</v>
      </c>
    </row>
    <row r="627" spans="1:6" ht="15.5" x14ac:dyDescent="0.35">
      <c r="A627" s="172" t="s">
        <v>2232</v>
      </c>
      <c r="B627" s="172" t="s">
        <v>2233</v>
      </c>
      <c r="C627" s="159" t="s">
        <v>974</v>
      </c>
      <c r="D627" s="162" t="s">
        <v>2255</v>
      </c>
      <c r="E627" s="156"/>
      <c r="F627" s="172" t="s">
        <v>1393</v>
      </c>
    </row>
    <row r="628" spans="1:6" ht="15.5" x14ac:dyDescent="0.35">
      <c r="A628" s="158" t="s">
        <v>2232</v>
      </c>
      <c r="B628" s="172" t="s">
        <v>2233</v>
      </c>
      <c r="C628" s="158" t="s">
        <v>2256</v>
      </c>
      <c r="D628" s="160" t="s">
        <v>2257</v>
      </c>
      <c r="E628" s="156"/>
      <c r="F628" s="172" t="s">
        <v>1393</v>
      </c>
    </row>
    <row r="629" spans="1:6" ht="15.5" x14ac:dyDescent="0.35">
      <c r="A629" s="158" t="s">
        <v>2232</v>
      </c>
      <c r="B629" s="172" t="s">
        <v>2233</v>
      </c>
      <c r="C629" s="169" t="s">
        <v>2258</v>
      </c>
      <c r="D629" s="177" t="s">
        <v>2259</v>
      </c>
      <c r="E629" s="156"/>
      <c r="F629" s="172" t="s">
        <v>1393</v>
      </c>
    </row>
    <row r="630" spans="1:6" ht="15.5" x14ac:dyDescent="0.35">
      <c r="A630" s="172" t="s">
        <v>2232</v>
      </c>
      <c r="B630" s="172" t="s">
        <v>2233</v>
      </c>
      <c r="C630" s="159" t="s">
        <v>982</v>
      </c>
      <c r="D630" s="162" t="s">
        <v>2260</v>
      </c>
      <c r="E630" s="156"/>
      <c r="F630" s="172" t="s">
        <v>1393</v>
      </c>
    </row>
    <row r="631" spans="1:6" ht="15.5" x14ac:dyDescent="0.35">
      <c r="A631" s="172" t="s">
        <v>2232</v>
      </c>
      <c r="B631" s="172" t="s">
        <v>2233</v>
      </c>
      <c r="C631" s="159" t="s">
        <v>977</v>
      </c>
      <c r="D631" s="171" t="s">
        <v>2261</v>
      </c>
      <c r="E631" s="156"/>
      <c r="F631" s="172" t="s">
        <v>1393</v>
      </c>
    </row>
    <row r="632" spans="1:6" ht="15.5" x14ac:dyDescent="0.35">
      <c r="A632" s="172" t="s">
        <v>2232</v>
      </c>
      <c r="B632" s="172" t="s">
        <v>2233</v>
      </c>
      <c r="C632" s="159" t="s">
        <v>980</v>
      </c>
      <c r="D632" s="171" t="s">
        <v>2262</v>
      </c>
      <c r="E632" s="156"/>
      <c r="F632" s="172" t="s">
        <v>1393</v>
      </c>
    </row>
    <row r="633" spans="1:6" ht="15.5" x14ac:dyDescent="0.35">
      <c r="A633" s="172" t="s">
        <v>2232</v>
      </c>
      <c r="B633" s="172" t="s">
        <v>2233</v>
      </c>
      <c r="C633" s="159" t="s">
        <v>985</v>
      </c>
      <c r="D633" s="171" t="s">
        <v>2263</v>
      </c>
      <c r="E633" s="156"/>
      <c r="F633" s="172" t="s">
        <v>1393</v>
      </c>
    </row>
    <row r="634" spans="1:6" ht="15.5" x14ac:dyDescent="0.35">
      <c r="A634" s="172" t="s">
        <v>2232</v>
      </c>
      <c r="B634" s="172" t="s">
        <v>2233</v>
      </c>
      <c r="C634" s="159" t="s">
        <v>981</v>
      </c>
      <c r="D634" s="162" t="s">
        <v>2264</v>
      </c>
      <c r="E634" s="156"/>
      <c r="F634" s="172" t="s">
        <v>1393</v>
      </c>
    </row>
    <row r="635" spans="1:6" ht="15.5" x14ac:dyDescent="0.35">
      <c r="A635" s="172" t="s">
        <v>2232</v>
      </c>
      <c r="B635" s="172" t="s">
        <v>2233</v>
      </c>
      <c r="C635" s="159" t="s">
        <v>971</v>
      </c>
      <c r="D635" s="171" t="s">
        <v>2265</v>
      </c>
      <c r="E635" s="156"/>
      <c r="F635" s="172" t="s">
        <v>1393</v>
      </c>
    </row>
    <row r="636" spans="1:6" ht="15.5" x14ac:dyDescent="0.35">
      <c r="A636" s="172" t="s">
        <v>2232</v>
      </c>
      <c r="B636" s="172" t="s">
        <v>2233</v>
      </c>
      <c r="C636" s="172" t="s">
        <v>967</v>
      </c>
      <c r="D636" s="171" t="s">
        <v>2266</v>
      </c>
      <c r="E636" s="156"/>
      <c r="F636" s="172" t="s">
        <v>1393</v>
      </c>
    </row>
    <row r="637" spans="1:6" ht="15.5" x14ac:dyDescent="0.35">
      <c r="A637" s="172" t="s">
        <v>2232</v>
      </c>
      <c r="B637" s="172" t="s">
        <v>2233</v>
      </c>
      <c r="C637" s="172" t="s">
        <v>968</v>
      </c>
      <c r="D637" s="171" t="s">
        <v>2267</v>
      </c>
      <c r="E637" s="156"/>
      <c r="F637" s="172" t="s">
        <v>1393</v>
      </c>
    </row>
    <row r="638" spans="1:6" ht="15.5" x14ac:dyDescent="0.35">
      <c r="A638" s="172" t="s">
        <v>2232</v>
      </c>
      <c r="B638" s="172" t="s">
        <v>2233</v>
      </c>
      <c r="C638" s="172" t="s">
        <v>969</v>
      </c>
      <c r="D638" s="171" t="s">
        <v>2268</v>
      </c>
      <c r="E638" s="156"/>
      <c r="F638" s="172" t="s">
        <v>1393</v>
      </c>
    </row>
    <row r="639" spans="1:6" ht="15.5" x14ac:dyDescent="0.35">
      <c r="A639" s="172" t="s">
        <v>2232</v>
      </c>
      <c r="B639" s="172" t="s">
        <v>2233</v>
      </c>
      <c r="C639" s="172" t="s">
        <v>970</v>
      </c>
      <c r="D639" s="162" t="s">
        <v>2269</v>
      </c>
      <c r="E639" s="156"/>
      <c r="F639" s="172" t="s">
        <v>1393</v>
      </c>
    </row>
    <row r="640" spans="1:6" ht="15.5" x14ac:dyDescent="0.35">
      <c r="A640" s="159" t="s">
        <v>2270</v>
      </c>
      <c r="B640" s="159" t="s">
        <v>2271</v>
      </c>
      <c r="C640" s="159" t="s">
        <v>2272</v>
      </c>
      <c r="D640" s="171" t="s">
        <v>2273</v>
      </c>
      <c r="E640" s="156"/>
      <c r="F640" s="159" t="s">
        <v>1395</v>
      </c>
    </row>
    <row r="641" spans="1:6" ht="15.5" x14ac:dyDescent="0.35">
      <c r="A641" s="159" t="s">
        <v>2270</v>
      </c>
      <c r="B641" s="159" t="s">
        <v>2271</v>
      </c>
      <c r="C641" s="159" t="s">
        <v>817</v>
      </c>
      <c r="D641" s="171" t="s">
        <v>2274</v>
      </c>
      <c r="E641" s="156"/>
      <c r="F641" s="159" t="s">
        <v>1395</v>
      </c>
    </row>
    <row r="642" spans="1:6" ht="15.5" x14ac:dyDescent="0.35">
      <c r="A642" s="159" t="s">
        <v>2270</v>
      </c>
      <c r="B642" s="159" t="s">
        <v>2271</v>
      </c>
      <c r="C642" s="159" t="s">
        <v>822</v>
      </c>
      <c r="D642" s="171" t="s">
        <v>2275</v>
      </c>
      <c r="E642" s="156"/>
      <c r="F642" s="159" t="s">
        <v>1395</v>
      </c>
    </row>
    <row r="643" spans="1:6" ht="15.5" x14ac:dyDescent="0.35">
      <c r="A643" s="159" t="s">
        <v>2270</v>
      </c>
      <c r="B643" s="159" t="s">
        <v>2271</v>
      </c>
      <c r="C643" s="159" t="s">
        <v>2276</v>
      </c>
      <c r="D643" s="171" t="s">
        <v>2277</v>
      </c>
      <c r="E643" s="156"/>
      <c r="F643" s="159" t="s">
        <v>1395</v>
      </c>
    </row>
    <row r="644" spans="1:6" ht="15.5" x14ac:dyDescent="0.35">
      <c r="A644" s="159" t="s">
        <v>2270</v>
      </c>
      <c r="B644" s="159" t="s">
        <v>2271</v>
      </c>
      <c r="C644" s="159" t="s">
        <v>819</v>
      </c>
      <c r="D644" s="162" t="s">
        <v>2278</v>
      </c>
      <c r="E644" s="156"/>
      <c r="F644" s="159" t="s">
        <v>1395</v>
      </c>
    </row>
    <row r="645" spans="1:6" ht="15.5" x14ac:dyDescent="0.35">
      <c r="A645" s="159" t="s">
        <v>2270</v>
      </c>
      <c r="B645" s="159" t="s">
        <v>2271</v>
      </c>
      <c r="C645" s="159" t="s">
        <v>818</v>
      </c>
      <c r="D645" s="171" t="s">
        <v>2279</v>
      </c>
      <c r="E645" s="156"/>
      <c r="F645" s="159" t="s">
        <v>1395</v>
      </c>
    </row>
    <row r="646" spans="1:6" ht="15.5" x14ac:dyDescent="0.35">
      <c r="A646" s="159" t="s">
        <v>2270</v>
      </c>
      <c r="B646" s="159" t="s">
        <v>2271</v>
      </c>
      <c r="C646" s="159" t="s">
        <v>823</v>
      </c>
      <c r="D646" s="171" t="s">
        <v>2280</v>
      </c>
      <c r="E646" s="156"/>
      <c r="F646" s="159" t="s">
        <v>1395</v>
      </c>
    </row>
    <row r="647" spans="1:6" ht="15.5" x14ac:dyDescent="0.35">
      <c r="A647" s="159" t="s">
        <v>2270</v>
      </c>
      <c r="B647" s="159" t="s">
        <v>2271</v>
      </c>
      <c r="C647" s="159" t="s">
        <v>824</v>
      </c>
      <c r="D647" s="162" t="s">
        <v>2281</v>
      </c>
      <c r="E647" s="156"/>
      <c r="F647" s="159" t="s">
        <v>1395</v>
      </c>
    </row>
    <row r="648" spans="1:6" ht="15.5" x14ac:dyDescent="0.35">
      <c r="A648" s="159" t="s">
        <v>2270</v>
      </c>
      <c r="B648" s="159" t="s">
        <v>2271</v>
      </c>
      <c r="C648" s="159" t="s">
        <v>820</v>
      </c>
      <c r="D648" s="162" t="s">
        <v>2282</v>
      </c>
      <c r="E648" s="156"/>
      <c r="F648" s="159" t="s">
        <v>1395</v>
      </c>
    </row>
    <row r="649" spans="1:6" ht="15.5" x14ac:dyDescent="0.35">
      <c r="A649" s="158" t="s">
        <v>2270</v>
      </c>
      <c r="B649" s="159" t="s">
        <v>2271</v>
      </c>
      <c r="C649" s="158" t="s">
        <v>2283</v>
      </c>
      <c r="D649" s="160" t="s">
        <v>2284</v>
      </c>
      <c r="E649" s="156"/>
      <c r="F649" s="159" t="s">
        <v>1395</v>
      </c>
    </row>
    <row r="650" spans="1:6" ht="15.5" x14ac:dyDescent="0.35">
      <c r="A650" s="159" t="s">
        <v>2270</v>
      </c>
      <c r="B650" s="159" t="s">
        <v>2271</v>
      </c>
      <c r="C650" s="159" t="s">
        <v>2285</v>
      </c>
      <c r="D650" s="171" t="s">
        <v>2286</v>
      </c>
      <c r="E650" s="156"/>
      <c r="F650" s="159" t="s">
        <v>1395</v>
      </c>
    </row>
    <row r="651" spans="1:6" ht="15.5" x14ac:dyDescent="0.35">
      <c r="A651" s="158" t="s">
        <v>2270</v>
      </c>
      <c r="B651" s="159" t="s">
        <v>2271</v>
      </c>
      <c r="C651" s="158" t="s">
        <v>2287</v>
      </c>
      <c r="D651" s="160" t="s">
        <v>2288</v>
      </c>
      <c r="E651" s="156"/>
      <c r="F651" s="159" t="s">
        <v>1395</v>
      </c>
    </row>
    <row r="652" spans="1:6" ht="15.5" x14ac:dyDescent="0.35">
      <c r="A652" s="159" t="s">
        <v>2270</v>
      </c>
      <c r="B652" s="159" t="s">
        <v>2271</v>
      </c>
      <c r="C652" s="159" t="s">
        <v>816</v>
      </c>
      <c r="D652" s="162" t="s">
        <v>2289</v>
      </c>
      <c r="E652" s="156"/>
      <c r="F652" s="159" t="s">
        <v>1395</v>
      </c>
    </row>
    <row r="653" spans="1:6" ht="15.5" x14ac:dyDescent="0.35">
      <c r="A653" s="159" t="s">
        <v>2270</v>
      </c>
      <c r="B653" s="159" t="s">
        <v>2271</v>
      </c>
      <c r="C653" s="159" t="s">
        <v>2290</v>
      </c>
      <c r="D653" s="162" t="s">
        <v>2291</v>
      </c>
      <c r="E653" s="156"/>
      <c r="F653" s="159" t="s">
        <v>1395</v>
      </c>
    </row>
    <row r="654" spans="1:6" ht="15.5" x14ac:dyDescent="0.35">
      <c r="A654" s="158" t="s">
        <v>2270</v>
      </c>
      <c r="B654" s="159" t="s">
        <v>2271</v>
      </c>
      <c r="C654" s="158" t="s">
        <v>2292</v>
      </c>
      <c r="D654" s="160" t="s">
        <v>2293</v>
      </c>
      <c r="E654" s="156"/>
      <c r="F654" s="159" t="s">
        <v>1395</v>
      </c>
    </row>
    <row r="655" spans="1:6" ht="15.5" x14ac:dyDescent="0.35">
      <c r="A655" s="159" t="s">
        <v>2270</v>
      </c>
      <c r="B655" s="159" t="s">
        <v>2271</v>
      </c>
      <c r="C655" s="159" t="s">
        <v>821</v>
      </c>
      <c r="D655" s="162" t="s">
        <v>2294</v>
      </c>
      <c r="E655" s="156"/>
      <c r="F655" s="159" t="s">
        <v>1395</v>
      </c>
    </row>
    <row r="656" spans="1:6" ht="15.5" x14ac:dyDescent="0.35">
      <c r="A656" s="159" t="s">
        <v>2270</v>
      </c>
      <c r="B656" s="159" t="s">
        <v>2271</v>
      </c>
      <c r="C656" s="159" t="s">
        <v>2295</v>
      </c>
      <c r="D656" s="171" t="s">
        <v>2296</v>
      </c>
      <c r="E656" s="156"/>
      <c r="F656" s="159" t="s">
        <v>1395</v>
      </c>
    </row>
    <row r="657" spans="1:6" ht="15.5" x14ac:dyDescent="0.35">
      <c r="A657" s="159" t="s">
        <v>2297</v>
      </c>
      <c r="B657" s="159" t="s">
        <v>2298</v>
      </c>
      <c r="C657" s="159" t="s">
        <v>879</v>
      </c>
      <c r="D657" s="162" t="s">
        <v>2299</v>
      </c>
      <c r="E657" s="156"/>
      <c r="F657" s="159" t="s">
        <v>1400</v>
      </c>
    </row>
    <row r="658" spans="1:6" ht="15.5" x14ac:dyDescent="0.35">
      <c r="A658" s="159" t="s">
        <v>2297</v>
      </c>
      <c r="B658" s="159" t="s">
        <v>2298</v>
      </c>
      <c r="C658" s="174" t="s">
        <v>2300</v>
      </c>
      <c r="D658" s="175" t="s">
        <v>2301</v>
      </c>
      <c r="E658" s="156"/>
      <c r="F658" s="159" t="s">
        <v>1400</v>
      </c>
    </row>
    <row r="659" spans="1:6" ht="15.5" x14ac:dyDescent="0.35">
      <c r="A659" s="159" t="s">
        <v>2297</v>
      </c>
      <c r="B659" s="159" t="s">
        <v>2298</v>
      </c>
      <c r="C659" s="159" t="s">
        <v>881</v>
      </c>
      <c r="D659" s="162" t="s">
        <v>2302</v>
      </c>
      <c r="E659" s="156"/>
      <c r="F659" s="159" t="s">
        <v>1400</v>
      </c>
    </row>
    <row r="660" spans="1:6" ht="15.5" x14ac:dyDescent="0.35">
      <c r="A660" s="159" t="s">
        <v>2297</v>
      </c>
      <c r="B660" s="159" t="s">
        <v>2298</v>
      </c>
      <c r="C660" s="159" t="s">
        <v>880</v>
      </c>
      <c r="D660" s="162" t="s">
        <v>2303</v>
      </c>
      <c r="E660" s="156"/>
      <c r="F660" s="159" t="s">
        <v>1400</v>
      </c>
    </row>
    <row r="661" spans="1:6" ht="15.5" x14ac:dyDescent="0.35">
      <c r="A661" s="158" t="s">
        <v>2297</v>
      </c>
      <c r="B661" s="159" t="s">
        <v>2298</v>
      </c>
      <c r="C661" s="158" t="s">
        <v>2304</v>
      </c>
      <c r="D661" s="160" t="s">
        <v>2305</v>
      </c>
      <c r="E661" s="156"/>
      <c r="F661" s="159" t="s">
        <v>1400</v>
      </c>
    </row>
    <row r="662" spans="1:6" ht="15.5" x14ac:dyDescent="0.35">
      <c r="A662" s="159" t="s">
        <v>2297</v>
      </c>
      <c r="B662" s="159" t="s">
        <v>2298</v>
      </c>
      <c r="C662" s="159" t="s">
        <v>878</v>
      </c>
      <c r="D662" s="171" t="s">
        <v>2306</v>
      </c>
      <c r="E662" s="156"/>
      <c r="F662" s="159" t="s">
        <v>1400</v>
      </c>
    </row>
    <row r="663" spans="1:6" ht="15.5" x14ac:dyDescent="0.35">
      <c r="A663" s="159" t="s">
        <v>2297</v>
      </c>
      <c r="B663" s="159" t="s">
        <v>2298</v>
      </c>
      <c r="C663" s="159" t="s">
        <v>2307</v>
      </c>
      <c r="D663" s="171" t="s">
        <v>2308</v>
      </c>
      <c r="E663" s="156"/>
      <c r="F663" s="159" t="s">
        <v>1400</v>
      </c>
    </row>
    <row r="664" spans="1:6" ht="15.5" x14ac:dyDescent="0.35">
      <c r="A664" s="158" t="s">
        <v>2309</v>
      </c>
      <c r="B664" s="179" t="s">
        <v>2310</v>
      </c>
      <c r="C664" s="159" t="s">
        <v>2311</v>
      </c>
      <c r="D664" s="171" t="s">
        <v>2312</v>
      </c>
      <c r="E664" s="156"/>
      <c r="F664" s="179" t="s">
        <v>1403</v>
      </c>
    </row>
    <row r="665" spans="1:6" ht="15.5" x14ac:dyDescent="0.35">
      <c r="A665" s="178" t="s">
        <v>2309</v>
      </c>
      <c r="B665" s="179" t="s">
        <v>2310</v>
      </c>
      <c r="C665" s="178" t="s">
        <v>2313</v>
      </c>
      <c r="D665" s="175" t="s">
        <v>2314</v>
      </c>
      <c r="E665" s="156"/>
      <c r="F665" s="179" t="s">
        <v>1403</v>
      </c>
    </row>
    <row r="666" spans="1:6" ht="15.5" x14ac:dyDescent="0.35">
      <c r="A666" s="159" t="s">
        <v>2309</v>
      </c>
      <c r="B666" s="179" t="s">
        <v>2310</v>
      </c>
      <c r="C666" s="159" t="s">
        <v>348</v>
      </c>
      <c r="D666" s="171" t="s">
        <v>2315</v>
      </c>
      <c r="E666" s="156"/>
      <c r="F666" s="179" t="s">
        <v>1403</v>
      </c>
    </row>
    <row r="667" spans="1:6" ht="15.5" x14ac:dyDescent="0.35">
      <c r="A667" s="158" t="s">
        <v>2309</v>
      </c>
      <c r="B667" s="179" t="s">
        <v>2310</v>
      </c>
      <c r="C667" s="159" t="s">
        <v>352</v>
      </c>
      <c r="D667" s="162" t="s">
        <v>2316</v>
      </c>
      <c r="E667" s="156"/>
      <c r="F667" s="179" t="s">
        <v>1403</v>
      </c>
    </row>
    <row r="668" spans="1:6" ht="15.5" x14ac:dyDescent="0.35">
      <c r="A668" s="159" t="s">
        <v>2309</v>
      </c>
      <c r="B668" s="179" t="s">
        <v>2310</v>
      </c>
      <c r="C668" s="159" t="s">
        <v>2317</v>
      </c>
      <c r="D668" s="171" t="s">
        <v>2318</v>
      </c>
      <c r="E668" s="156"/>
      <c r="F668" s="179" t="s">
        <v>1403</v>
      </c>
    </row>
    <row r="669" spans="1:6" ht="15.5" x14ac:dyDescent="0.35">
      <c r="A669" s="158" t="s">
        <v>2309</v>
      </c>
      <c r="B669" s="179" t="s">
        <v>2310</v>
      </c>
      <c r="C669" s="159" t="s">
        <v>353</v>
      </c>
      <c r="D669" s="162" t="s">
        <v>2319</v>
      </c>
      <c r="E669" s="156"/>
      <c r="F669" s="179" t="s">
        <v>1403</v>
      </c>
    </row>
    <row r="670" spans="1:6" ht="15.5" x14ac:dyDescent="0.35">
      <c r="A670" s="169" t="s">
        <v>2309</v>
      </c>
      <c r="B670" s="179" t="s">
        <v>2310</v>
      </c>
      <c r="C670" s="169" t="s">
        <v>2320</v>
      </c>
      <c r="D670" s="170" t="s">
        <v>2321</v>
      </c>
      <c r="E670" s="156"/>
      <c r="F670" s="179" t="s">
        <v>1403</v>
      </c>
    </row>
    <row r="671" spans="1:6" ht="15.5" x14ac:dyDescent="0.35">
      <c r="A671" s="172" t="s">
        <v>2309</v>
      </c>
      <c r="B671" s="179" t="s">
        <v>2310</v>
      </c>
      <c r="C671" s="172" t="s">
        <v>2322</v>
      </c>
      <c r="D671" s="171" t="s">
        <v>2323</v>
      </c>
      <c r="E671" s="156"/>
      <c r="F671" s="179" t="s">
        <v>1403</v>
      </c>
    </row>
    <row r="672" spans="1:6" ht="15.5" x14ac:dyDescent="0.35">
      <c r="A672" s="172" t="s">
        <v>2309</v>
      </c>
      <c r="B672" s="179" t="s">
        <v>2310</v>
      </c>
      <c r="C672" s="172" t="s">
        <v>2324</v>
      </c>
      <c r="D672" s="171" t="s">
        <v>2325</v>
      </c>
      <c r="E672" s="156"/>
      <c r="F672" s="179" t="s">
        <v>1403</v>
      </c>
    </row>
    <row r="673" spans="1:6" ht="15.5" x14ac:dyDescent="0.35">
      <c r="A673" s="159" t="s">
        <v>2309</v>
      </c>
      <c r="B673" s="179" t="s">
        <v>2310</v>
      </c>
      <c r="C673" s="159" t="s">
        <v>349</v>
      </c>
      <c r="D673" s="171" t="s">
        <v>2326</v>
      </c>
      <c r="E673" s="156"/>
      <c r="F673" s="179" t="s">
        <v>1403</v>
      </c>
    </row>
    <row r="674" spans="1:6" ht="15.5" x14ac:dyDescent="0.35">
      <c r="A674" s="158" t="s">
        <v>2309</v>
      </c>
      <c r="B674" s="179" t="s">
        <v>2310</v>
      </c>
      <c r="C674" s="158" t="s">
        <v>2327</v>
      </c>
      <c r="D674" s="160" t="s">
        <v>2328</v>
      </c>
      <c r="E674" s="156"/>
      <c r="F674" s="179" t="s">
        <v>1403</v>
      </c>
    </row>
    <row r="675" spans="1:6" ht="15.5" x14ac:dyDescent="0.35">
      <c r="A675" s="159" t="s">
        <v>2309</v>
      </c>
      <c r="B675" s="179" t="s">
        <v>2310</v>
      </c>
      <c r="C675" s="159" t="s">
        <v>350</v>
      </c>
      <c r="D675" s="171" t="s">
        <v>2329</v>
      </c>
      <c r="E675" s="156"/>
      <c r="F675" s="179" t="s">
        <v>1403</v>
      </c>
    </row>
    <row r="676" spans="1:6" ht="15.5" x14ac:dyDescent="0.35">
      <c r="A676" s="158" t="s">
        <v>2309</v>
      </c>
      <c r="B676" s="179" t="s">
        <v>2310</v>
      </c>
      <c r="C676" s="159" t="s">
        <v>354</v>
      </c>
      <c r="D676" s="171" t="s">
        <v>2330</v>
      </c>
      <c r="E676" s="156"/>
      <c r="F676" s="179" t="s">
        <v>1403</v>
      </c>
    </row>
    <row r="677" spans="1:6" ht="15.5" x14ac:dyDescent="0.35">
      <c r="A677" s="179" t="s">
        <v>2309</v>
      </c>
      <c r="B677" s="179" t="s">
        <v>2310</v>
      </c>
      <c r="C677" s="179" t="s">
        <v>351</v>
      </c>
      <c r="D677" s="162" t="s">
        <v>2331</v>
      </c>
      <c r="E677" s="156"/>
      <c r="F677" s="179" t="s">
        <v>1403</v>
      </c>
    </row>
    <row r="678" spans="1:6" ht="15.5" x14ac:dyDescent="0.35">
      <c r="A678" s="159" t="s">
        <v>2332</v>
      </c>
      <c r="B678" s="159" t="s">
        <v>2333</v>
      </c>
      <c r="C678" s="159" t="s">
        <v>1028</v>
      </c>
      <c r="D678" s="171" t="s">
        <v>2334</v>
      </c>
      <c r="E678" s="156"/>
      <c r="F678" s="159" t="s">
        <v>1406</v>
      </c>
    </row>
    <row r="679" spans="1:6" ht="15.5" x14ac:dyDescent="0.35">
      <c r="A679" s="159" t="s">
        <v>2332</v>
      </c>
      <c r="B679" s="159" t="s">
        <v>2333</v>
      </c>
      <c r="C679" s="159" t="s">
        <v>1035</v>
      </c>
      <c r="D679" s="171" t="s">
        <v>2335</v>
      </c>
      <c r="E679" s="156"/>
      <c r="F679" s="159" t="s">
        <v>1406</v>
      </c>
    </row>
    <row r="680" spans="1:6" ht="15.5" x14ac:dyDescent="0.35">
      <c r="A680" s="159" t="s">
        <v>2332</v>
      </c>
      <c r="B680" s="159" t="s">
        <v>2333</v>
      </c>
      <c r="C680" s="159" t="s">
        <v>1033</v>
      </c>
      <c r="D680" s="171" t="s">
        <v>2336</v>
      </c>
      <c r="E680" s="156"/>
      <c r="F680" s="159" t="s">
        <v>1406</v>
      </c>
    </row>
    <row r="681" spans="1:6" ht="15.5" x14ac:dyDescent="0.35">
      <c r="A681" s="159" t="s">
        <v>2332</v>
      </c>
      <c r="B681" s="159" t="s">
        <v>2333</v>
      </c>
      <c r="C681" s="172" t="s">
        <v>1022</v>
      </c>
      <c r="D681" s="171" t="s">
        <v>2337</v>
      </c>
      <c r="E681" s="156"/>
      <c r="F681" s="159" t="s">
        <v>1406</v>
      </c>
    </row>
    <row r="682" spans="1:6" ht="15.5" x14ac:dyDescent="0.35">
      <c r="A682" s="159" t="s">
        <v>2332</v>
      </c>
      <c r="B682" s="159" t="s">
        <v>2333</v>
      </c>
      <c r="C682" s="159" t="s">
        <v>1036</v>
      </c>
      <c r="D682" s="171" t="s">
        <v>2338</v>
      </c>
      <c r="E682" s="156"/>
      <c r="F682" s="159" t="s">
        <v>1406</v>
      </c>
    </row>
    <row r="683" spans="1:6" ht="15.5" x14ac:dyDescent="0.35">
      <c r="A683" s="159" t="s">
        <v>2332</v>
      </c>
      <c r="B683" s="159" t="s">
        <v>2333</v>
      </c>
      <c r="C683" s="159" t="s">
        <v>1040</v>
      </c>
      <c r="D683" s="162" t="s">
        <v>2339</v>
      </c>
      <c r="E683" s="156"/>
      <c r="F683" s="159" t="s">
        <v>1406</v>
      </c>
    </row>
    <row r="684" spans="1:6" ht="15.5" x14ac:dyDescent="0.35">
      <c r="A684" s="159" t="s">
        <v>2332</v>
      </c>
      <c r="B684" s="159" t="s">
        <v>2333</v>
      </c>
      <c r="C684" s="172" t="s">
        <v>1023</v>
      </c>
      <c r="D684" s="171" t="s">
        <v>2340</v>
      </c>
      <c r="E684" s="156"/>
      <c r="F684" s="159" t="s">
        <v>1406</v>
      </c>
    </row>
    <row r="685" spans="1:6" ht="15.5" x14ac:dyDescent="0.35">
      <c r="A685" s="159" t="s">
        <v>2332</v>
      </c>
      <c r="B685" s="159" t="s">
        <v>2333</v>
      </c>
      <c r="C685" s="159" t="s">
        <v>1029</v>
      </c>
      <c r="D685" s="171" t="s">
        <v>2341</v>
      </c>
      <c r="E685" s="156"/>
      <c r="F685" s="159" t="s">
        <v>1406</v>
      </c>
    </row>
    <row r="686" spans="1:6" ht="15.5" x14ac:dyDescent="0.35">
      <c r="A686" s="159" t="s">
        <v>2332</v>
      </c>
      <c r="B686" s="159" t="s">
        <v>2333</v>
      </c>
      <c r="C686" s="172" t="s">
        <v>1024</v>
      </c>
      <c r="D686" s="162" t="s">
        <v>2342</v>
      </c>
      <c r="E686" s="156"/>
      <c r="F686" s="159" t="s">
        <v>1406</v>
      </c>
    </row>
    <row r="687" spans="1:6" ht="15.5" x14ac:dyDescent="0.35">
      <c r="A687" s="159" t="s">
        <v>2332</v>
      </c>
      <c r="B687" s="159" t="s">
        <v>2333</v>
      </c>
      <c r="C687" s="159" t="s">
        <v>1037</v>
      </c>
      <c r="D687" s="171" t="s">
        <v>2343</v>
      </c>
      <c r="E687" s="156"/>
      <c r="F687" s="159" t="s">
        <v>1406</v>
      </c>
    </row>
    <row r="688" spans="1:6" ht="15.5" x14ac:dyDescent="0.35">
      <c r="A688" s="159" t="s">
        <v>2332</v>
      </c>
      <c r="B688" s="159" t="s">
        <v>2333</v>
      </c>
      <c r="C688" s="159" t="s">
        <v>2344</v>
      </c>
      <c r="D688" s="162" t="s">
        <v>2345</v>
      </c>
      <c r="E688" s="156"/>
      <c r="F688" s="159" t="s">
        <v>1406</v>
      </c>
    </row>
    <row r="689" spans="1:6" ht="15.5" x14ac:dyDescent="0.35">
      <c r="A689" s="159" t="s">
        <v>2332</v>
      </c>
      <c r="B689" s="159" t="s">
        <v>2333</v>
      </c>
      <c r="C689" s="169" t="s">
        <v>2346</v>
      </c>
      <c r="D689" s="170" t="s">
        <v>2347</v>
      </c>
      <c r="E689" s="156"/>
      <c r="F689" s="159" t="s">
        <v>1406</v>
      </c>
    </row>
    <row r="690" spans="1:6" ht="15.5" x14ac:dyDescent="0.35">
      <c r="A690" s="159" t="s">
        <v>2332</v>
      </c>
      <c r="B690" s="159" t="s">
        <v>2333</v>
      </c>
      <c r="C690" s="159" t="s">
        <v>1039</v>
      </c>
      <c r="D690" s="162" t="s">
        <v>2348</v>
      </c>
      <c r="E690" s="156"/>
      <c r="F690" s="159" t="s">
        <v>1406</v>
      </c>
    </row>
    <row r="691" spans="1:6" ht="15.5" x14ac:dyDescent="0.35">
      <c r="A691" s="159" t="s">
        <v>2332</v>
      </c>
      <c r="B691" s="159" t="s">
        <v>2333</v>
      </c>
      <c r="C691" s="172" t="s">
        <v>1025</v>
      </c>
      <c r="D691" s="162" t="s">
        <v>2349</v>
      </c>
      <c r="E691" s="156"/>
      <c r="F691" s="159" t="s">
        <v>1406</v>
      </c>
    </row>
    <row r="692" spans="1:6" ht="15.5" x14ac:dyDescent="0.35">
      <c r="A692" s="159" t="s">
        <v>2332</v>
      </c>
      <c r="B692" s="159" t="s">
        <v>2333</v>
      </c>
      <c r="C692" s="159" t="s">
        <v>1034</v>
      </c>
      <c r="D692" s="171" t="s">
        <v>2350</v>
      </c>
      <c r="E692" s="156"/>
      <c r="F692" s="159" t="s">
        <v>1406</v>
      </c>
    </row>
    <row r="693" spans="1:6" ht="15.5" x14ac:dyDescent="0.35">
      <c r="A693" s="159" t="s">
        <v>2332</v>
      </c>
      <c r="B693" s="159" t="s">
        <v>2333</v>
      </c>
      <c r="C693" s="159" t="s">
        <v>1030</v>
      </c>
      <c r="D693" s="171" t="s">
        <v>2351</v>
      </c>
      <c r="E693" s="156"/>
      <c r="F693" s="159" t="s">
        <v>1406</v>
      </c>
    </row>
    <row r="694" spans="1:6" ht="15.5" x14ac:dyDescent="0.35">
      <c r="A694" s="159" t="s">
        <v>2332</v>
      </c>
      <c r="B694" s="159" t="s">
        <v>2333</v>
      </c>
      <c r="C694" s="159" t="s">
        <v>194</v>
      </c>
      <c r="D694" s="171" t="s">
        <v>2352</v>
      </c>
      <c r="E694" s="156"/>
      <c r="F694" s="159" t="s">
        <v>1406</v>
      </c>
    </row>
    <row r="695" spans="1:6" ht="15.5" x14ac:dyDescent="0.35">
      <c r="A695" s="159" t="s">
        <v>2332</v>
      </c>
      <c r="B695" s="159" t="s">
        <v>2333</v>
      </c>
      <c r="C695" s="172" t="s">
        <v>1026</v>
      </c>
      <c r="D695" s="171" t="s">
        <v>2353</v>
      </c>
      <c r="E695" s="156"/>
      <c r="F695" s="159" t="s">
        <v>1406</v>
      </c>
    </row>
    <row r="696" spans="1:6" ht="15.5" x14ac:dyDescent="0.35">
      <c r="A696" s="159" t="s">
        <v>2332</v>
      </c>
      <c r="B696" s="159" t="s">
        <v>2333</v>
      </c>
      <c r="C696" s="159" t="s">
        <v>1031</v>
      </c>
      <c r="D696" s="171" t="s">
        <v>2354</v>
      </c>
      <c r="E696" s="156"/>
      <c r="F696" s="159" t="s">
        <v>1406</v>
      </c>
    </row>
    <row r="697" spans="1:6" ht="15.5" x14ac:dyDescent="0.35">
      <c r="A697" s="159" t="s">
        <v>2332</v>
      </c>
      <c r="B697" s="159" t="s">
        <v>2333</v>
      </c>
      <c r="C697" s="172" t="s">
        <v>1027</v>
      </c>
      <c r="D697" s="171" t="s">
        <v>2355</v>
      </c>
      <c r="E697" s="156"/>
      <c r="F697" s="159" t="s">
        <v>1406</v>
      </c>
    </row>
    <row r="698" spans="1:6" ht="15.5" x14ac:dyDescent="0.35">
      <c r="A698" s="159" t="s">
        <v>2332</v>
      </c>
      <c r="B698" s="159" t="s">
        <v>2333</v>
      </c>
      <c r="C698" s="159" t="s">
        <v>1038</v>
      </c>
      <c r="D698" s="162" t="s">
        <v>2356</v>
      </c>
      <c r="E698" s="156"/>
      <c r="F698" s="159" t="s">
        <v>1406</v>
      </c>
    </row>
    <row r="699" spans="1:6" ht="15.5" x14ac:dyDescent="0.35">
      <c r="A699" s="159" t="s">
        <v>2332</v>
      </c>
      <c r="B699" s="159" t="s">
        <v>2333</v>
      </c>
      <c r="C699" s="159" t="s">
        <v>1032</v>
      </c>
      <c r="D699" s="171" t="s">
        <v>2357</v>
      </c>
      <c r="E699" s="156"/>
      <c r="F699" s="159" t="s">
        <v>1406</v>
      </c>
    </row>
    <row r="700" spans="1:6" ht="15.5" x14ac:dyDescent="0.35">
      <c r="A700" s="159" t="s">
        <v>2332</v>
      </c>
      <c r="B700" s="159" t="s">
        <v>2333</v>
      </c>
      <c r="C700" s="184" t="s">
        <v>2358</v>
      </c>
      <c r="D700" s="171" t="s">
        <v>2359</v>
      </c>
      <c r="E700" s="156"/>
      <c r="F700" s="159" t="s">
        <v>1406</v>
      </c>
    </row>
    <row r="701" spans="1:6" ht="15.5" x14ac:dyDescent="0.35">
      <c r="A701" s="179" t="s">
        <v>2360</v>
      </c>
      <c r="B701" s="179" t="s">
        <v>2361</v>
      </c>
      <c r="C701" s="159" t="s">
        <v>757</v>
      </c>
      <c r="D701" s="171" t="s">
        <v>2362</v>
      </c>
      <c r="E701" s="156"/>
      <c r="F701" s="179" t="s">
        <v>1411</v>
      </c>
    </row>
    <row r="702" spans="1:6" ht="15.5" x14ac:dyDescent="0.35">
      <c r="A702" s="179" t="s">
        <v>2360</v>
      </c>
      <c r="B702" s="179" t="s">
        <v>2361</v>
      </c>
      <c r="C702" s="159" t="s">
        <v>758</v>
      </c>
      <c r="D702" s="171" t="s">
        <v>2363</v>
      </c>
      <c r="E702" s="156"/>
      <c r="F702" s="179" t="s">
        <v>1411</v>
      </c>
    </row>
    <row r="703" spans="1:6" ht="15.5" x14ac:dyDescent="0.35">
      <c r="A703" s="179" t="s">
        <v>2360</v>
      </c>
      <c r="B703" s="179" t="s">
        <v>2361</v>
      </c>
      <c r="C703" s="159" t="s">
        <v>749</v>
      </c>
      <c r="D703" s="171" t="s">
        <v>2364</v>
      </c>
      <c r="E703" s="156"/>
      <c r="F703" s="179" t="s">
        <v>1411</v>
      </c>
    </row>
    <row r="704" spans="1:6" ht="15.5" x14ac:dyDescent="0.35">
      <c r="A704" s="179" t="s">
        <v>2360</v>
      </c>
      <c r="B704" s="179" t="s">
        <v>2361</v>
      </c>
      <c r="C704" s="159" t="s">
        <v>752</v>
      </c>
      <c r="D704" s="171" t="s">
        <v>2365</v>
      </c>
      <c r="E704" s="156"/>
      <c r="F704" s="179" t="s">
        <v>1411</v>
      </c>
    </row>
    <row r="705" spans="1:6" ht="15.5" x14ac:dyDescent="0.35">
      <c r="A705" s="179" t="s">
        <v>2360</v>
      </c>
      <c r="B705" s="179" t="s">
        <v>2361</v>
      </c>
      <c r="C705" s="159" t="s">
        <v>759</v>
      </c>
      <c r="D705" s="171" t="s">
        <v>2366</v>
      </c>
      <c r="E705" s="156"/>
      <c r="F705" s="179" t="s">
        <v>1411</v>
      </c>
    </row>
    <row r="706" spans="1:6" ht="15.5" x14ac:dyDescent="0.35">
      <c r="A706" s="179" t="s">
        <v>2360</v>
      </c>
      <c r="B706" s="179" t="s">
        <v>2361</v>
      </c>
      <c r="C706" s="159" t="s">
        <v>2367</v>
      </c>
      <c r="D706" s="162" t="s">
        <v>2368</v>
      </c>
      <c r="E706" s="156"/>
      <c r="F706" s="179" t="s">
        <v>1411</v>
      </c>
    </row>
    <row r="707" spans="1:6" ht="15.5" x14ac:dyDescent="0.35">
      <c r="A707" s="179" t="s">
        <v>2360</v>
      </c>
      <c r="B707" s="179" t="s">
        <v>2361</v>
      </c>
      <c r="C707" s="159" t="s">
        <v>760</v>
      </c>
      <c r="D707" s="162" t="s">
        <v>2369</v>
      </c>
      <c r="E707" s="156"/>
      <c r="F707" s="179" t="s">
        <v>1411</v>
      </c>
    </row>
    <row r="708" spans="1:6" ht="15.5" x14ac:dyDescent="0.35">
      <c r="A708" s="179" t="s">
        <v>2360</v>
      </c>
      <c r="B708" s="179" t="s">
        <v>2361</v>
      </c>
      <c r="C708" s="159" t="s">
        <v>761</v>
      </c>
      <c r="D708" s="171" t="s">
        <v>2370</v>
      </c>
      <c r="E708" s="156"/>
      <c r="F708" s="179" t="s">
        <v>1411</v>
      </c>
    </row>
    <row r="709" spans="1:6" ht="15.5" x14ac:dyDescent="0.35">
      <c r="A709" s="179" t="s">
        <v>2360</v>
      </c>
      <c r="B709" s="179" t="s">
        <v>2361</v>
      </c>
      <c r="C709" s="159" t="s">
        <v>762</v>
      </c>
      <c r="D709" s="171" t="s">
        <v>2371</v>
      </c>
      <c r="E709" s="156"/>
      <c r="F709" s="179" t="s">
        <v>1411</v>
      </c>
    </row>
    <row r="710" spans="1:6" ht="15.5" x14ac:dyDescent="0.35">
      <c r="A710" s="179" t="s">
        <v>2360</v>
      </c>
      <c r="B710" s="179" t="s">
        <v>2361</v>
      </c>
      <c r="C710" s="159" t="s">
        <v>746</v>
      </c>
      <c r="D710" s="171" t="s">
        <v>2372</v>
      </c>
      <c r="E710" s="156"/>
      <c r="F710" s="179" t="s">
        <v>1411</v>
      </c>
    </row>
    <row r="711" spans="1:6" ht="15.5" x14ac:dyDescent="0.35">
      <c r="A711" s="179" t="s">
        <v>2360</v>
      </c>
      <c r="B711" s="179" t="s">
        <v>2361</v>
      </c>
      <c r="C711" s="159" t="s">
        <v>753</v>
      </c>
      <c r="D711" s="171" t="s">
        <v>2373</v>
      </c>
      <c r="E711" s="156"/>
      <c r="F711" s="179" t="s">
        <v>1411</v>
      </c>
    </row>
    <row r="712" spans="1:6" ht="15.5" x14ac:dyDescent="0.35">
      <c r="A712" s="179" t="s">
        <v>2360</v>
      </c>
      <c r="B712" s="179" t="s">
        <v>2361</v>
      </c>
      <c r="C712" s="159" t="s">
        <v>754</v>
      </c>
      <c r="D712" s="162" t="s">
        <v>2374</v>
      </c>
      <c r="E712" s="156"/>
      <c r="F712" s="179" t="s">
        <v>1411</v>
      </c>
    </row>
    <row r="713" spans="1:6" ht="15.5" x14ac:dyDescent="0.35">
      <c r="A713" s="179" t="s">
        <v>2360</v>
      </c>
      <c r="B713" s="179" t="s">
        <v>2361</v>
      </c>
      <c r="C713" s="158" t="s">
        <v>2375</v>
      </c>
      <c r="D713" s="160" t="s">
        <v>2376</v>
      </c>
      <c r="E713" s="156"/>
      <c r="F713" s="179" t="s">
        <v>1411</v>
      </c>
    </row>
    <row r="714" spans="1:6" ht="15.5" x14ac:dyDescent="0.35">
      <c r="A714" s="179" t="s">
        <v>2360</v>
      </c>
      <c r="B714" s="179" t="s">
        <v>2361</v>
      </c>
      <c r="C714" s="159" t="s">
        <v>756</v>
      </c>
      <c r="D714" s="171" t="s">
        <v>2377</v>
      </c>
      <c r="E714" s="156"/>
      <c r="F714" s="179" t="s">
        <v>1411</v>
      </c>
    </row>
    <row r="715" spans="1:6" ht="15.5" x14ac:dyDescent="0.35">
      <c r="A715" s="179" t="s">
        <v>2360</v>
      </c>
      <c r="B715" s="179" t="s">
        <v>2361</v>
      </c>
      <c r="C715" s="159" t="s">
        <v>763</v>
      </c>
      <c r="D715" s="171" t="s">
        <v>2378</v>
      </c>
      <c r="E715" s="156"/>
      <c r="F715" s="179" t="s">
        <v>1411</v>
      </c>
    </row>
    <row r="716" spans="1:6" ht="15.5" x14ac:dyDescent="0.35">
      <c r="A716" s="179" t="s">
        <v>2360</v>
      </c>
      <c r="B716" s="179" t="s">
        <v>2361</v>
      </c>
      <c r="C716" s="159" t="s">
        <v>2379</v>
      </c>
      <c r="D716" s="171" t="s">
        <v>2380</v>
      </c>
      <c r="E716" s="156"/>
      <c r="F716" s="179" t="s">
        <v>1411</v>
      </c>
    </row>
    <row r="717" spans="1:6" ht="15.5" x14ac:dyDescent="0.35">
      <c r="A717" s="179" t="s">
        <v>2360</v>
      </c>
      <c r="B717" s="179" t="s">
        <v>2361</v>
      </c>
      <c r="C717" s="159" t="s">
        <v>747</v>
      </c>
      <c r="D717" s="162" t="s">
        <v>2381</v>
      </c>
      <c r="E717" s="156"/>
      <c r="F717" s="179" t="s">
        <v>1411</v>
      </c>
    </row>
    <row r="718" spans="1:6" ht="15.5" x14ac:dyDescent="0.35">
      <c r="A718" s="179" t="s">
        <v>2360</v>
      </c>
      <c r="B718" s="179" t="s">
        <v>2361</v>
      </c>
      <c r="C718" s="159" t="s">
        <v>748</v>
      </c>
      <c r="D718" s="171" t="s">
        <v>2382</v>
      </c>
      <c r="E718" s="156"/>
      <c r="F718" s="179" t="s">
        <v>1411</v>
      </c>
    </row>
    <row r="719" spans="1:6" ht="15.5" x14ac:dyDescent="0.35">
      <c r="A719" s="179" t="s">
        <v>2360</v>
      </c>
      <c r="B719" s="179" t="s">
        <v>2361</v>
      </c>
      <c r="C719" s="188" t="s">
        <v>2383</v>
      </c>
      <c r="D719" s="171" t="s">
        <v>2384</v>
      </c>
      <c r="E719" s="156"/>
      <c r="F719" s="179" t="s">
        <v>1411</v>
      </c>
    </row>
    <row r="720" spans="1:6" ht="15.5" x14ac:dyDescent="0.35">
      <c r="A720" s="179" t="s">
        <v>2360</v>
      </c>
      <c r="B720" s="179" t="s">
        <v>2361</v>
      </c>
      <c r="C720" s="159" t="s">
        <v>2385</v>
      </c>
      <c r="D720" s="162" t="s">
        <v>2386</v>
      </c>
      <c r="E720" s="156"/>
      <c r="F720" s="179" t="s">
        <v>1411</v>
      </c>
    </row>
    <row r="721" spans="1:6" ht="15.5" x14ac:dyDescent="0.35">
      <c r="A721" s="179" t="s">
        <v>2360</v>
      </c>
      <c r="B721" s="179" t="s">
        <v>2361</v>
      </c>
      <c r="C721" s="159" t="s">
        <v>755</v>
      </c>
      <c r="D721" s="171" t="s">
        <v>2387</v>
      </c>
      <c r="E721" s="156"/>
      <c r="F721" s="179" t="s">
        <v>1411</v>
      </c>
    </row>
    <row r="722" spans="1:6" ht="15.5" x14ac:dyDescent="0.35">
      <c r="A722" s="179" t="s">
        <v>2360</v>
      </c>
      <c r="B722" s="179" t="s">
        <v>2361</v>
      </c>
      <c r="C722" s="179" t="s">
        <v>745</v>
      </c>
      <c r="D722" s="162" t="s">
        <v>2388</v>
      </c>
      <c r="E722" s="156"/>
      <c r="F722" s="179" t="s">
        <v>1411</v>
      </c>
    </row>
    <row r="723" spans="1:6" ht="15.5" x14ac:dyDescent="0.35">
      <c r="A723" s="179" t="s">
        <v>2360</v>
      </c>
      <c r="B723" s="179" t="s">
        <v>2361</v>
      </c>
      <c r="C723" s="159" t="s">
        <v>764</v>
      </c>
      <c r="D723" s="171" t="s">
        <v>2389</v>
      </c>
      <c r="E723" s="156"/>
      <c r="F723" s="179" t="s">
        <v>1411</v>
      </c>
    </row>
    <row r="724" spans="1:6" ht="15.5" x14ac:dyDescent="0.35">
      <c r="A724" s="179" t="s">
        <v>2360</v>
      </c>
      <c r="B724" s="179" t="s">
        <v>2361</v>
      </c>
      <c r="C724" s="159" t="s">
        <v>765</v>
      </c>
      <c r="D724" s="162" t="s">
        <v>2390</v>
      </c>
      <c r="E724" s="156"/>
      <c r="F724" s="179" t="s">
        <v>1411</v>
      </c>
    </row>
    <row r="725" spans="1:6" ht="15.5" x14ac:dyDescent="0.35">
      <c r="A725" s="179" t="s">
        <v>2360</v>
      </c>
      <c r="B725" s="179" t="s">
        <v>2361</v>
      </c>
      <c r="C725" s="159" t="s">
        <v>750</v>
      </c>
      <c r="D725" s="162" t="s">
        <v>2391</v>
      </c>
      <c r="E725" s="156"/>
      <c r="F725" s="179" t="s">
        <v>1411</v>
      </c>
    </row>
    <row r="726" spans="1:6" ht="15.5" x14ac:dyDescent="0.35">
      <c r="A726" s="179" t="s">
        <v>2360</v>
      </c>
      <c r="B726" s="179" t="s">
        <v>2361</v>
      </c>
      <c r="C726" s="172" t="s">
        <v>2392</v>
      </c>
      <c r="D726" s="171" t="s">
        <v>2393</v>
      </c>
      <c r="E726" s="156"/>
      <c r="F726" s="179" t="s">
        <v>1411</v>
      </c>
    </row>
    <row r="727" spans="1:6" ht="15.5" x14ac:dyDescent="0.35">
      <c r="A727" s="179" t="s">
        <v>2360</v>
      </c>
      <c r="B727" s="179" t="s">
        <v>2361</v>
      </c>
      <c r="C727" s="159" t="s">
        <v>751</v>
      </c>
      <c r="D727" s="162" t="s">
        <v>2394</v>
      </c>
      <c r="E727" s="156"/>
      <c r="F727" s="179" t="s">
        <v>1411</v>
      </c>
    </row>
    <row r="728" spans="1:6" ht="15.5" x14ac:dyDescent="0.35">
      <c r="A728" s="172" t="s">
        <v>2395</v>
      </c>
      <c r="B728" s="172" t="s">
        <v>2396</v>
      </c>
      <c r="C728" s="172" t="s">
        <v>698</v>
      </c>
      <c r="D728" s="171" t="s">
        <v>2397</v>
      </c>
      <c r="E728" s="156"/>
      <c r="F728" s="172" t="s">
        <v>1413</v>
      </c>
    </row>
    <row r="729" spans="1:6" ht="15.5" x14ac:dyDescent="0.35">
      <c r="A729" s="159" t="s">
        <v>2395</v>
      </c>
      <c r="B729" s="172" t="s">
        <v>2396</v>
      </c>
      <c r="C729" s="159" t="s">
        <v>729</v>
      </c>
      <c r="D729" s="171" t="s">
        <v>2398</v>
      </c>
      <c r="E729" s="156"/>
      <c r="F729" s="172" t="s">
        <v>1413</v>
      </c>
    </row>
    <row r="730" spans="1:6" ht="15.5" x14ac:dyDescent="0.35">
      <c r="A730" s="172" t="s">
        <v>2395</v>
      </c>
      <c r="B730" s="172" t="s">
        <v>2396</v>
      </c>
      <c r="C730" s="172" t="s">
        <v>218</v>
      </c>
      <c r="D730" s="171" t="s">
        <v>2399</v>
      </c>
      <c r="E730" s="156"/>
      <c r="F730" s="172" t="s">
        <v>1413</v>
      </c>
    </row>
    <row r="731" spans="1:6" ht="15.5" x14ac:dyDescent="0.35">
      <c r="A731" s="172" t="s">
        <v>2395</v>
      </c>
      <c r="B731" s="172" t="s">
        <v>2396</v>
      </c>
      <c r="C731" s="172" t="s">
        <v>699</v>
      </c>
      <c r="D731" s="171" t="s">
        <v>2400</v>
      </c>
      <c r="E731" s="156"/>
      <c r="F731" s="172" t="s">
        <v>1413</v>
      </c>
    </row>
    <row r="732" spans="1:6" ht="15.5" x14ac:dyDescent="0.35">
      <c r="A732" s="159" t="s">
        <v>2395</v>
      </c>
      <c r="B732" s="172" t="s">
        <v>2396</v>
      </c>
      <c r="C732" s="159" t="s">
        <v>718</v>
      </c>
      <c r="D732" s="171" t="s">
        <v>2401</v>
      </c>
      <c r="E732" s="156"/>
      <c r="F732" s="172" t="s">
        <v>1413</v>
      </c>
    </row>
    <row r="733" spans="1:6" ht="15.5" x14ac:dyDescent="0.35">
      <c r="A733" s="159" t="s">
        <v>2395</v>
      </c>
      <c r="B733" s="172" t="s">
        <v>2396</v>
      </c>
      <c r="C733" s="159" t="s">
        <v>732</v>
      </c>
      <c r="D733" s="171" t="s">
        <v>2402</v>
      </c>
      <c r="E733" s="156"/>
      <c r="F733" s="172" t="s">
        <v>1413</v>
      </c>
    </row>
    <row r="734" spans="1:6" ht="15.5" x14ac:dyDescent="0.35">
      <c r="A734" s="159" t="s">
        <v>2395</v>
      </c>
      <c r="B734" s="172" t="s">
        <v>2396</v>
      </c>
      <c r="C734" s="159" t="s">
        <v>2403</v>
      </c>
      <c r="D734" s="171" t="s">
        <v>2404</v>
      </c>
      <c r="E734" s="156"/>
      <c r="F734" s="172" t="s">
        <v>1413</v>
      </c>
    </row>
    <row r="735" spans="1:6" ht="15.5" x14ac:dyDescent="0.35">
      <c r="A735" s="159" t="s">
        <v>2395</v>
      </c>
      <c r="B735" s="172" t="s">
        <v>2396</v>
      </c>
      <c r="C735" s="159" t="s">
        <v>744</v>
      </c>
      <c r="D735" s="162" t="s">
        <v>2405</v>
      </c>
      <c r="E735" s="156"/>
      <c r="F735" s="172" t="s">
        <v>1413</v>
      </c>
    </row>
    <row r="736" spans="1:6" ht="15.5" x14ac:dyDescent="0.35">
      <c r="A736" s="172" t="s">
        <v>2395</v>
      </c>
      <c r="B736" s="172" t="s">
        <v>2396</v>
      </c>
      <c r="C736" s="172" t="s">
        <v>700</v>
      </c>
      <c r="D736" s="171" t="s">
        <v>2406</v>
      </c>
      <c r="E736" s="156"/>
      <c r="F736" s="172" t="s">
        <v>1413</v>
      </c>
    </row>
    <row r="737" spans="1:6" ht="15.5" x14ac:dyDescent="0.35">
      <c r="A737" s="159" t="s">
        <v>2395</v>
      </c>
      <c r="B737" s="172" t="s">
        <v>2396</v>
      </c>
      <c r="C737" s="159" t="s">
        <v>738</v>
      </c>
      <c r="D737" s="162" t="s">
        <v>2407</v>
      </c>
      <c r="E737" s="156"/>
      <c r="F737" s="172" t="s">
        <v>1413</v>
      </c>
    </row>
    <row r="738" spans="1:6" ht="15.5" x14ac:dyDescent="0.35">
      <c r="A738" s="172" t="s">
        <v>2395</v>
      </c>
      <c r="B738" s="172" t="s">
        <v>2396</v>
      </c>
      <c r="C738" s="172" t="s">
        <v>701</v>
      </c>
      <c r="D738" s="171" t="s">
        <v>2408</v>
      </c>
      <c r="E738" s="156"/>
      <c r="F738" s="172" t="s">
        <v>1413</v>
      </c>
    </row>
    <row r="739" spans="1:6" ht="15.5" x14ac:dyDescent="0.35">
      <c r="A739" s="172" t="s">
        <v>2395</v>
      </c>
      <c r="B739" s="172" t="s">
        <v>2396</v>
      </c>
      <c r="C739" s="172" t="s">
        <v>702</v>
      </c>
      <c r="D739" s="171" t="s">
        <v>2409</v>
      </c>
      <c r="E739" s="156"/>
      <c r="F739" s="172" t="s">
        <v>1413</v>
      </c>
    </row>
    <row r="740" spans="1:6" ht="15.5" x14ac:dyDescent="0.35">
      <c r="A740" s="172" t="s">
        <v>2395</v>
      </c>
      <c r="B740" s="172" t="s">
        <v>2396</v>
      </c>
      <c r="C740" s="172" t="s">
        <v>2410</v>
      </c>
      <c r="D740" s="171" t="s">
        <v>2411</v>
      </c>
      <c r="E740" s="156"/>
      <c r="F740" s="172" t="s">
        <v>1413</v>
      </c>
    </row>
    <row r="741" spans="1:6" ht="15.5" x14ac:dyDescent="0.35">
      <c r="A741" s="172" t="s">
        <v>2395</v>
      </c>
      <c r="B741" s="172" t="s">
        <v>2396</v>
      </c>
      <c r="C741" s="172" t="s">
        <v>703</v>
      </c>
      <c r="D741" s="171" t="s">
        <v>2412</v>
      </c>
      <c r="E741" s="156"/>
      <c r="F741" s="172" t="s">
        <v>1413</v>
      </c>
    </row>
    <row r="742" spans="1:6" ht="15.5" x14ac:dyDescent="0.35">
      <c r="A742" s="159" t="s">
        <v>2395</v>
      </c>
      <c r="B742" s="172" t="s">
        <v>2396</v>
      </c>
      <c r="C742" s="159" t="s">
        <v>2413</v>
      </c>
      <c r="D742" s="171" t="s">
        <v>2414</v>
      </c>
      <c r="E742" s="156"/>
      <c r="F742" s="172" t="s">
        <v>1413</v>
      </c>
    </row>
    <row r="743" spans="1:6" ht="15.5" x14ac:dyDescent="0.35">
      <c r="A743" s="172" t="s">
        <v>2395</v>
      </c>
      <c r="B743" s="172" t="s">
        <v>2396</v>
      </c>
      <c r="C743" s="172" t="s">
        <v>704</v>
      </c>
      <c r="D743" s="171" t="s">
        <v>2415</v>
      </c>
      <c r="E743" s="156"/>
      <c r="F743" s="172" t="s">
        <v>1413</v>
      </c>
    </row>
    <row r="744" spans="1:6" ht="15.5" x14ac:dyDescent="0.35">
      <c r="A744" s="159" t="s">
        <v>2395</v>
      </c>
      <c r="B744" s="172" t="s">
        <v>2396</v>
      </c>
      <c r="C744" s="159" t="s">
        <v>730</v>
      </c>
      <c r="D744" s="171" t="s">
        <v>2416</v>
      </c>
      <c r="E744" s="156"/>
      <c r="F744" s="172" t="s">
        <v>1413</v>
      </c>
    </row>
    <row r="745" spans="1:6" ht="15.5" x14ac:dyDescent="0.35">
      <c r="A745" s="159" t="s">
        <v>2395</v>
      </c>
      <c r="B745" s="172" t="s">
        <v>2396</v>
      </c>
      <c r="C745" s="159" t="s">
        <v>739</v>
      </c>
      <c r="D745" s="162" t="s">
        <v>2417</v>
      </c>
      <c r="E745" s="156"/>
      <c r="F745" s="172" t="s">
        <v>1413</v>
      </c>
    </row>
    <row r="746" spans="1:6" ht="15.5" x14ac:dyDescent="0.35">
      <c r="A746" s="172" t="s">
        <v>2395</v>
      </c>
      <c r="B746" s="172" t="s">
        <v>2396</v>
      </c>
      <c r="C746" s="172" t="s">
        <v>705</v>
      </c>
      <c r="D746" s="171" t="s">
        <v>2418</v>
      </c>
      <c r="E746" s="156"/>
      <c r="F746" s="172" t="s">
        <v>1413</v>
      </c>
    </row>
    <row r="747" spans="1:6" ht="15.5" x14ac:dyDescent="0.35">
      <c r="A747" s="159" t="s">
        <v>2395</v>
      </c>
      <c r="B747" s="172" t="s">
        <v>2396</v>
      </c>
      <c r="C747" s="159" t="s">
        <v>727</v>
      </c>
      <c r="D747" s="171" t="s">
        <v>2419</v>
      </c>
      <c r="E747" s="156"/>
      <c r="F747" s="172" t="s">
        <v>1413</v>
      </c>
    </row>
    <row r="748" spans="1:6" ht="15.5" x14ac:dyDescent="0.35">
      <c r="A748" s="159" t="s">
        <v>2395</v>
      </c>
      <c r="B748" s="172" t="s">
        <v>2396</v>
      </c>
      <c r="C748" s="159" t="s">
        <v>719</v>
      </c>
      <c r="D748" s="171" t="s">
        <v>2420</v>
      </c>
      <c r="E748" s="156"/>
      <c r="F748" s="172" t="s">
        <v>1413</v>
      </c>
    </row>
    <row r="749" spans="1:6" ht="15.5" x14ac:dyDescent="0.35">
      <c r="A749" s="159" t="s">
        <v>2395</v>
      </c>
      <c r="B749" s="172" t="s">
        <v>2396</v>
      </c>
      <c r="C749" s="159" t="s">
        <v>720</v>
      </c>
      <c r="D749" s="171" t="s">
        <v>2421</v>
      </c>
      <c r="E749" s="156"/>
      <c r="F749" s="172" t="s">
        <v>1413</v>
      </c>
    </row>
    <row r="750" spans="1:6" ht="15.5" x14ac:dyDescent="0.35">
      <c r="A750" s="159" t="s">
        <v>2395</v>
      </c>
      <c r="B750" s="172" t="s">
        <v>2396</v>
      </c>
      <c r="C750" s="159" t="s">
        <v>721</v>
      </c>
      <c r="D750" s="171" t="s">
        <v>2422</v>
      </c>
      <c r="E750" s="156"/>
      <c r="F750" s="172" t="s">
        <v>1413</v>
      </c>
    </row>
    <row r="751" spans="1:6" ht="15.5" x14ac:dyDescent="0.35">
      <c r="A751" s="172" t="s">
        <v>2395</v>
      </c>
      <c r="B751" s="172" t="s">
        <v>2396</v>
      </c>
      <c r="C751" s="172" t="s">
        <v>706</v>
      </c>
      <c r="D751" s="171" t="s">
        <v>2423</v>
      </c>
      <c r="E751" s="156"/>
      <c r="F751" s="172" t="s">
        <v>1413</v>
      </c>
    </row>
    <row r="752" spans="1:6" ht="15.5" x14ac:dyDescent="0.35">
      <c r="A752" s="159" t="s">
        <v>2395</v>
      </c>
      <c r="B752" s="172" t="s">
        <v>2396</v>
      </c>
      <c r="C752" s="159" t="s">
        <v>2424</v>
      </c>
      <c r="D752" s="162" t="s">
        <v>2425</v>
      </c>
      <c r="E752" s="156"/>
      <c r="F752" s="172" t="s">
        <v>1413</v>
      </c>
    </row>
    <row r="753" spans="1:6" ht="15.5" x14ac:dyDescent="0.35">
      <c r="A753" s="172" t="s">
        <v>2395</v>
      </c>
      <c r="B753" s="172" t="s">
        <v>2396</v>
      </c>
      <c r="C753" s="172" t="s">
        <v>707</v>
      </c>
      <c r="D753" s="162" t="s">
        <v>2426</v>
      </c>
      <c r="E753" s="156"/>
      <c r="F753" s="172" t="s">
        <v>1413</v>
      </c>
    </row>
    <row r="754" spans="1:6" ht="15.5" x14ac:dyDescent="0.35">
      <c r="A754" s="159" t="s">
        <v>2395</v>
      </c>
      <c r="B754" s="172" t="s">
        <v>2396</v>
      </c>
      <c r="C754" s="159" t="s">
        <v>2427</v>
      </c>
      <c r="D754" s="171" t="s">
        <v>2428</v>
      </c>
      <c r="E754" s="156"/>
      <c r="F754" s="172" t="s">
        <v>1413</v>
      </c>
    </row>
    <row r="755" spans="1:6" ht="15.5" x14ac:dyDescent="0.35">
      <c r="A755" s="159" t="s">
        <v>2395</v>
      </c>
      <c r="B755" s="172" t="s">
        <v>2396</v>
      </c>
      <c r="C755" s="159" t="s">
        <v>734</v>
      </c>
      <c r="D755" s="171" t="s">
        <v>2429</v>
      </c>
      <c r="E755" s="156"/>
      <c r="F755" s="172" t="s">
        <v>1413</v>
      </c>
    </row>
    <row r="756" spans="1:6" ht="15.5" x14ac:dyDescent="0.35">
      <c r="A756" s="159" t="s">
        <v>2395</v>
      </c>
      <c r="B756" s="172" t="s">
        <v>2396</v>
      </c>
      <c r="C756" s="159" t="s">
        <v>722</v>
      </c>
      <c r="D756" s="171" t="s">
        <v>2430</v>
      </c>
      <c r="E756" s="156"/>
      <c r="F756" s="172" t="s">
        <v>1413</v>
      </c>
    </row>
    <row r="757" spans="1:6" ht="15.5" x14ac:dyDescent="0.35">
      <c r="A757" s="159" t="s">
        <v>2395</v>
      </c>
      <c r="B757" s="172" t="s">
        <v>2396</v>
      </c>
      <c r="C757" s="159" t="s">
        <v>735</v>
      </c>
      <c r="D757" s="171" t="s">
        <v>2431</v>
      </c>
      <c r="E757" s="156"/>
      <c r="F757" s="172" t="s">
        <v>1413</v>
      </c>
    </row>
    <row r="758" spans="1:6" ht="15.5" x14ac:dyDescent="0.35">
      <c r="A758" s="159" t="s">
        <v>2395</v>
      </c>
      <c r="B758" s="172" t="s">
        <v>2396</v>
      </c>
      <c r="C758" s="159" t="s">
        <v>723</v>
      </c>
      <c r="D758" s="171" t="s">
        <v>2432</v>
      </c>
      <c r="E758" s="156"/>
      <c r="F758" s="172" t="s">
        <v>1413</v>
      </c>
    </row>
    <row r="759" spans="1:6" ht="15.5" x14ac:dyDescent="0.35">
      <c r="A759" s="172" t="s">
        <v>2395</v>
      </c>
      <c r="B759" s="172" t="s">
        <v>2396</v>
      </c>
      <c r="C759" s="172" t="s">
        <v>708</v>
      </c>
      <c r="D759" s="171" t="s">
        <v>2433</v>
      </c>
      <c r="E759" s="156"/>
      <c r="F759" s="172" t="s">
        <v>1413</v>
      </c>
    </row>
    <row r="760" spans="1:6" ht="15.5" x14ac:dyDescent="0.35">
      <c r="A760" s="159" t="s">
        <v>2395</v>
      </c>
      <c r="B760" s="172" t="s">
        <v>2396</v>
      </c>
      <c r="C760" s="159" t="s">
        <v>2434</v>
      </c>
      <c r="D760" s="171" t="s">
        <v>2435</v>
      </c>
      <c r="E760" s="156"/>
      <c r="F760" s="172" t="s">
        <v>1413</v>
      </c>
    </row>
    <row r="761" spans="1:6" ht="15.5" x14ac:dyDescent="0.35">
      <c r="A761" s="159" t="s">
        <v>2395</v>
      </c>
      <c r="B761" s="172" t="s">
        <v>2396</v>
      </c>
      <c r="C761" s="159" t="s">
        <v>733</v>
      </c>
      <c r="D761" s="171" t="s">
        <v>2436</v>
      </c>
      <c r="E761" s="156"/>
      <c r="F761" s="172" t="s">
        <v>1413</v>
      </c>
    </row>
    <row r="762" spans="1:6" ht="15.5" x14ac:dyDescent="0.35">
      <c r="A762" s="172" t="s">
        <v>2395</v>
      </c>
      <c r="B762" s="172" t="s">
        <v>2396</v>
      </c>
      <c r="C762" s="172" t="s">
        <v>709</v>
      </c>
      <c r="D762" s="171" t="s">
        <v>2437</v>
      </c>
      <c r="E762" s="156"/>
      <c r="F762" s="172" t="s">
        <v>1413</v>
      </c>
    </row>
    <row r="763" spans="1:6" ht="15.5" x14ac:dyDescent="0.35">
      <c r="A763" s="172" t="s">
        <v>2395</v>
      </c>
      <c r="B763" s="172" t="s">
        <v>2396</v>
      </c>
      <c r="C763" s="172" t="s">
        <v>710</v>
      </c>
      <c r="D763" s="171" t="s">
        <v>2438</v>
      </c>
      <c r="E763" s="156"/>
      <c r="F763" s="172" t="s">
        <v>1413</v>
      </c>
    </row>
    <row r="764" spans="1:6" ht="15.5" x14ac:dyDescent="0.35">
      <c r="A764" s="159" t="s">
        <v>2395</v>
      </c>
      <c r="B764" s="172" t="s">
        <v>2396</v>
      </c>
      <c r="C764" s="159" t="s">
        <v>2439</v>
      </c>
      <c r="D764" s="171" t="s">
        <v>2440</v>
      </c>
      <c r="E764" s="156"/>
      <c r="F764" s="172" t="s">
        <v>1413</v>
      </c>
    </row>
    <row r="765" spans="1:6" ht="15.5" x14ac:dyDescent="0.35">
      <c r="A765" s="172" t="s">
        <v>2395</v>
      </c>
      <c r="B765" s="172" t="s">
        <v>2396</v>
      </c>
      <c r="C765" s="172" t="s">
        <v>711</v>
      </c>
      <c r="D765" s="171" t="s">
        <v>2441</v>
      </c>
      <c r="E765" s="156"/>
      <c r="F765" s="172" t="s">
        <v>1413</v>
      </c>
    </row>
    <row r="766" spans="1:6" ht="15.5" x14ac:dyDescent="0.35">
      <c r="A766" s="172" t="s">
        <v>2395</v>
      </c>
      <c r="B766" s="172" t="s">
        <v>2396</v>
      </c>
      <c r="C766" s="172" t="s">
        <v>712</v>
      </c>
      <c r="D766" s="171" t="s">
        <v>2442</v>
      </c>
      <c r="E766" s="156"/>
      <c r="F766" s="172" t="s">
        <v>1413</v>
      </c>
    </row>
    <row r="767" spans="1:6" ht="15.5" x14ac:dyDescent="0.35">
      <c r="A767" s="159" t="s">
        <v>2395</v>
      </c>
      <c r="B767" s="172" t="s">
        <v>2396</v>
      </c>
      <c r="C767" s="159" t="s">
        <v>2443</v>
      </c>
      <c r="D767" s="162" t="s">
        <v>2444</v>
      </c>
      <c r="E767" s="156"/>
      <c r="F767" s="172" t="s">
        <v>1413</v>
      </c>
    </row>
    <row r="768" spans="1:6" ht="15.5" x14ac:dyDescent="0.35">
      <c r="A768" s="159" t="s">
        <v>2395</v>
      </c>
      <c r="B768" s="172" t="s">
        <v>2396</v>
      </c>
      <c r="C768" s="159" t="s">
        <v>2445</v>
      </c>
      <c r="D768" s="171" t="s">
        <v>2446</v>
      </c>
      <c r="E768" s="156"/>
      <c r="F768" s="172" t="s">
        <v>1413</v>
      </c>
    </row>
    <row r="769" spans="1:6" ht="15.5" x14ac:dyDescent="0.35">
      <c r="A769" s="159" t="s">
        <v>2395</v>
      </c>
      <c r="B769" s="172" t="s">
        <v>2396</v>
      </c>
      <c r="C769" s="159" t="s">
        <v>740</v>
      </c>
      <c r="D769" s="162" t="s">
        <v>2447</v>
      </c>
      <c r="E769" s="156"/>
      <c r="F769" s="172" t="s">
        <v>1413</v>
      </c>
    </row>
    <row r="770" spans="1:6" ht="15.5" x14ac:dyDescent="0.35">
      <c r="A770" s="159" t="s">
        <v>2395</v>
      </c>
      <c r="B770" s="172" t="s">
        <v>2396</v>
      </c>
      <c r="C770" s="159" t="s">
        <v>724</v>
      </c>
      <c r="D770" s="162" t="s">
        <v>2448</v>
      </c>
      <c r="E770" s="156"/>
      <c r="F770" s="172" t="s">
        <v>1413</v>
      </c>
    </row>
    <row r="771" spans="1:6" ht="15.5" x14ac:dyDescent="0.35">
      <c r="A771" s="172" t="s">
        <v>2395</v>
      </c>
      <c r="B771" s="172" t="s">
        <v>2396</v>
      </c>
      <c r="C771" s="172" t="s">
        <v>713</v>
      </c>
      <c r="D771" s="171" t="s">
        <v>2449</v>
      </c>
      <c r="E771" s="156"/>
      <c r="F771" s="172" t="s">
        <v>1413</v>
      </c>
    </row>
    <row r="772" spans="1:6" ht="15.5" x14ac:dyDescent="0.35">
      <c r="A772" s="159" t="s">
        <v>2395</v>
      </c>
      <c r="B772" s="172" t="s">
        <v>2396</v>
      </c>
      <c r="C772" s="159" t="s">
        <v>728</v>
      </c>
      <c r="D772" s="162" t="s">
        <v>2450</v>
      </c>
      <c r="E772" s="156"/>
      <c r="F772" s="172" t="s">
        <v>1413</v>
      </c>
    </row>
    <row r="773" spans="1:6" ht="15.5" x14ac:dyDescent="0.35">
      <c r="A773" s="172" t="s">
        <v>2395</v>
      </c>
      <c r="B773" s="172" t="s">
        <v>2396</v>
      </c>
      <c r="C773" s="172" t="s">
        <v>714</v>
      </c>
      <c r="D773" s="171" t="s">
        <v>2451</v>
      </c>
      <c r="E773" s="156"/>
      <c r="F773" s="172" t="s">
        <v>1413</v>
      </c>
    </row>
    <row r="774" spans="1:6" ht="15.5" x14ac:dyDescent="0.35">
      <c r="A774" s="159" t="s">
        <v>2395</v>
      </c>
      <c r="B774" s="172" t="s">
        <v>2396</v>
      </c>
      <c r="C774" s="159" t="s">
        <v>725</v>
      </c>
      <c r="D774" s="171" t="s">
        <v>2452</v>
      </c>
      <c r="E774" s="156"/>
      <c r="F774" s="172" t="s">
        <v>1413</v>
      </c>
    </row>
    <row r="775" spans="1:6" ht="15.5" x14ac:dyDescent="0.35">
      <c r="A775" s="159" t="s">
        <v>2395</v>
      </c>
      <c r="B775" s="172" t="s">
        <v>2396</v>
      </c>
      <c r="C775" s="159" t="s">
        <v>741</v>
      </c>
      <c r="D775" s="171" t="s">
        <v>2453</v>
      </c>
      <c r="E775" s="156"/>
      <c r="F775" s="172" t="s">
        <v>1413</v>
      </c>
    </row>
    <row r="776" spans="1:6" ht="15.5" x14ac:dyDescent="0.35">
      <c r="A776" s="159" t="s">
        <v>2395</v>
      </c>
      <c r="B776" s="172" t="s">
        <v>2396</v>
      </c>
      <c r="C776" s="159" t="s">
        <v>726</v>
      </c>
      <c r="D776" s="171" t="s">
        <v>2454</v>
      </c>
      <c r="E776" s="156"/>
      <c r="F776" s="172" t="s">
        <v>1413</v>
      </c>
    </row>
    <row r="777" spans="1:6" ht="15.5" x14ac:dyDescent="0.35">
      <c r="A777" s="172" t="s">
        <v>2395</v>
      </c>
      <c r="B777" s="172" t="s">
        <v>2396</v>
      </c>
      <c r="C777" s="172" t="s">
        <v>2455</v>
      </c>
      <c r="D777" s="171" t="s">
        <v>2456</v>
      </c>
      <c r="E777" s="156"/>
      <c r="F777" s="172" t="s">
        <v>1413</v>
      </c>
    </row>
    <row r="778" spans="1:6" ht="15.5" x14ac:dyDescent="0.35">
      <c r="A778" s="159" t="s">
        <v>2395</v>
      </c>
      <c r="B778" s="172" t="s">
        <v>2396</v>
      </c>
      <c r="C778" s="159" t="s">
        <v>216</v>
      </c>
      <c r="D778" s="171" t="s">
        <v>2457</v>
      </c>
      <c r="E778" s="156"/>
      <c r="F778" s="172" t="s">
        <v>1413</v>
      </c>
    </row>
    <row r="779" spans="1:6" ht="15.5" x14ac:dyDescent="0.35">
      <c r="A779" s="172" t="s">
        <v>2395</v>
      </c>
      <c r="B779" s="172" t="s">
        <v>2396</v>
      </c>
      <c r="C779" s="172" t="s">
        <v>715</v>
      </c>
      <c r="D779" s="171" t="s">
        <v>2458</v>
      </c>
      <c r="E779" s="156"/>
      <c r="F779" s="172" t="s">
        <v>1413</v>
      </c>
    </row>
    <row r="780" spans="1:6" ht="15.5" x14ac:dyDescent="0.35">
      <c r="A780" s="172" t="s">
        <v>2395</v>
      </c>
      <c r="B780" s="172" t="s">
        <v>2396</v>
      </c>
      <c r="C780" s="172" t="s">
        <v>2459</v>
      </c>
      <c r="D780" s="162" t="s">
        <v>2460</v>
      </c>
      <c r="E780" s="156"/>
      <c r="F780" s="172" t="s">
        <v>1413</v>
      </c>
    </row>
    <row r="781" spans="1:6" ht="15.5" x14ac:dyDescent="0.35">
      <c r="A781" s="172" t="s">
        <v>2395</v>
      </c>
      <c r="B781" s="172" t="s">
        <v>2396</v>
      </c>
      <c r="C781" s="172" t="s">
        <v>716</v>
      </c>
      <c r="D781" s="171" t="s">
        <v>2461</v>
      </c>
      <c r="E781" s="156"/>
      <c r="F781" s="172" t="s">
        <v>1413</v>
      </c>
    </row>
    <row r="782" spans="1:6" ht="15.5" x14ac:dyDescent="0.35">
      <c r="A782" s="159" t="s">
        <v>2395</v>
      </c>
      <c r="B782" s="172" t="s">
        <v>2396</v>
      </c>
      <c r="C782" s="159" t="s">
        <v>736</v>
      </c>
      <c r="D782" s="162" t="s">
        <v>2462</v>
      </c>
      <c r="E782" s="156"/>
      <c r="F782" s="172" t="s">
        <v>1413</v>
      </c>
    </row>
    <row r="783" spans="1:6" ht="15.5" x14ac:dyDescent="0.35">
      <c r="A783" s="172" t="s">
        <v>2395</v>
      </c>
      <c r="B783" s="172" t="s">
        <v>2396</v>
      </c>
      <c r="C783" s="172" t="s">
        <v>2463</v>
      </c>
      <c r="D783" s="171" t="s">
        <v>2464</v>
      </c>
      <c r="E783" s="156"/>
      <c r="F783" s="172" t="s">
        <v>1413</v>
      </c>
    </row>
    <row r="784" spans="1:6" ht="15.5" x14ac:dyDescent="0.35">
      <c r="A784" s="159" t="s">
        <v>2395</v>
      </c>
      <c r="B784" s="172" t="s">
        <v>2396</v>
      </c>
      <c r="C784" s="159" t="s">
        <v>731</v>
      </c>
      <c r="D784" s="171" t="s">
        <v>2465</v>
      </c>
      <c r="E784" s="156"/>
      <c r="F784" s="172" t="s">
        <v>1413</v>
      </c>
    </row>
    <row r="785" spans="1:6" ht="15.5" x14ac:dyDescent="0.35">
      <c r="A785" s="159" t="s">
        <v>2395</v>
      </c>
      <c r="B785" s="172" t="s">
        <v>2396</v>
      </c>
      <c r="C785" s="159" t="s">
        <v>742</v>
      </c>
      <c r="D785" s="162" t="s">
        <v>2466</v>
      </c>
      <c r="E785" s="156"/>
      <c r="F785" s="172" t="s">
        <v>1413</v>
      </c>
    </row>
    <row r="786" spans="1:6" ht="15.5" x14ac:dyDescent="0.35">
      <c r="A786" s="159" t="s">
        <v>2395</v>
      </c>
      <c r="B786" s="172" t="s">
        <v>2396</v>
      </c>
      <c r="C786" s="159" t="s">
        <v>737</v>
      </c>
      <c r="D786" s="171" t="s">
        <v>2467</v>
      </c>
      <c r="E786" s="156"/>
      <c r="F786" s="172" t="s">
        <v>1413</v>
      </c>
    </row>
    <row r="787" spans="1:6" ht="15.5" x14ac:dyDescent="0.35">
      <c r="A787" s="159" t="s">
        <v>2395</v>
      </c>
      <c r="B787" s="172" t="s">
        <v>2396</v>
      </c>
      <c r="C787" s="159" t="s">
        <v>2468</v>
      </c>
      <c r="D787" s="162" t="s">
        <v>2469</v>
      </c>
      <c r="E787" s="156"/>
      <c r="F787" s="172" t="s">
        <v>1413</v>
      </c>
    </row>
    <row r="788" spans="1:6" ht="15.5" x14ac:dyDescent="0.35">
      <c r="A788" s="172" t="s">
        <v>2395</v>
      </c>
      <c r="B788" s="172" t="s">
        <v>2396</v>
      </c>
      <c r="C788" s="172" t="s">
        <v>717</v>
      </c>
      <c r="D788" s="171" t="s">
        <v>2470</v>
      </c>
      <c r="E788" s="156"/>
      <c r="F788" s="172" t="s">
        <v>1413</v>
      </c>
    </row>
    <row r="789" spans="1:6" ht="15.5" x14ac:dyDescent="0.35">
      <c r="A789" s="159" t="s">
        <v>2395</v>
      </c>
      <c r="B789" s="172" t="s">
        <v>2396</v>
      </c>
      <c r="C789" s="184" t="s">
        <v>2471</v>
      </c>
      <c r="D789" s="162" t="s">
        <v>2472</v>
      </c>
      <c r="E789" s="156"/>
      <c r="F789" s="172" t="s">
        <v>1413</v>
      </c>
    </row>
    <row r="790" spans="1:6" ht="15.5" x14ac:dyDescent="0.35">
      <c r="A790" s="159" t="s">
        <v>2395</v>
      </c>
      <c r="B790" s="172" t="s">
        <v>2396</v>
      </c>
      <c r="C790" s="184" t="s">
        <v>2473</v>
      </c>
      <c r="D790" s="162" t="s">
        <v>2474</v>
      </c>
      <c r="E790" s="156"/>
      <c r="F790" s="172" t="s">
        <v>1413</v>
      </c>
    </row>
    <row r="791" spans="1:6" ht="15.5" x14ac:dyDescent="0.35">
      <c r="A791" s="159" t="s">
        <v>2395</v>
      </c>
      <c r="B791" s="172" t="s">
        <v>2396</v>
      </c>
      <c r="C791" s="184" t="s">
        <v>743</v>
      </c>
      <c r="D791" s="162" t="s">
        <v>2475</v>
      </c>
      <c r="E791" s="156"/>
      <c r="F791" s="172" t="s">
        <v>1413</v>
      </c>
    </row>
    <row r="792" spans="1:6" ht="15.5" x14ac:dyDescent="0.35">
      <c r="A792" s="159" t="s">
        <v>2476</v>
      </c>
      <c r="B792" s="172" t="s">
        <v>2477</v>
      </c>
      <c r="C792" s="159" t="s">
        <v>477</v>
      </c>
      <c r="D792" s="171" t="s">
        <v>2478</v>
      </c>
      <c r="E792" s="156"/>
      <c r="F792" s="172" t="s">
        <v>1415</v>
      </c>
    </row>
    <row r="793" spans="1:6" ht="15.5" x14ac:dyDescent="0.35">
      <c r="A793" s="159" t="s">
        <v>2476</v>
      </c>
      <c r="B793" s="172" t="s">
        <v>2477</v>
      </c>
      <c r="C793" s="159" t="s">
        <v>479</v>
      </c>
      <c r="D793" s="171" t="s">
        <v>2479</v>
      </c>
      <c r="E793" s="156"/>
      <c r="F793" s="172" t="s">
        <v>1415</v>
      </c>
    </row>
    <row r="794" spans="1:6" ht="15.5" x14ac:dyDescent="0.35">
      <c r="A794" s="159" t="s">
        <v>2476</v>
      </c>
      <c r="B794" s="172" t="s">
        <v>2477</v>
      </c>
      <c r="C794" s="174" t="s">
        <v>2480</v>
      </c>
      <c r="D794" s="175" t="s">
        <v>2481</v>
      </c>
      <c r="E794" s="156"/>
      <c r="F794" s="172" t="s">
        <v>1415</v>
      </c>
    </row>
    <row r="795" spans="1:6" ht="15.5" x14ac:dyDescent="0.35">
      <c r="A795" s="159" t="s">
        <v>2476</v>
      </c>
      <c r="B795" s="172" t="s">
        <v>2477</v>
      </c>
      <c r="C795" s="159" t="s">
        <v>481</v>
      </c>
      <c r="D795" s="171" t="s">
        <v>2482</v>
      </c>
      <c r="E795" s="156"/>
      <c r="F795" s="172" t="s">
        <v>1415</v>
      </c>
    </row>
    <row r="796" spans="1:6" ht="15.5" x14ac:dyDescent="0.35">
      <c r="A796" s="159" t="s">
        <v>2476</v>
      </c>
      <c r="B796" s="172" t="s">
        <v>2477</v>
      </c>
      <c r="C796" s="159" t="s">
        <v>485</v>
      </c>
      <c r="D796" s="171" t="s">
        <v>2483</v>
      </c>
      <c r="E796" s="156"/>
      <c r="F796" s="172" t="s">
        <v>1415</v>
      </c>
    </row>
    <row r="797" spans="1:6" ht="15.5" x14ac:dyDescent="0.35">
      <c r="A797" s="159" t="s">
        <v>2476</v>
      </c>
      <c r="B797" s="172" t="s">
        <v>2477</v>
      </c>
      <c r="C797" s="159" t="s">
        <v>482</v>
      </c>
      <c r="D797" s="162" t="s">
        <v>2484</v>
      </c>
      <c r="E797" s="156"/>
      <c r="F797" s="172" t="s">
        <v>1415</v>
      </c>
    </row>
    <row r="798" spans="1:6" ht="15.5" x14ac:dyDescent="0.35">
      <c r="A798" s="159" t="s">
        <v>2476</v>
      </c>
      <c r="B798" s="172" t="s">
        <v>2477</v>
      </c>
      <c r="C798" s="159" t="s">
        <v>490</v>
      </c>
      <c r="D798" s="162" t="s">
        <v>2485</v>
      </c>
      <c r="E798" s="156"/>
      <c r="F798" s="172" t="s">
        <v>1415</v>
      </c>
    </row>
    <row r="799" spans="1:6" ht="15.5" x14ac:dyDescent="0.35">
      <c r="A799" s="172" t="s">
        <v>2476</v>
      </c>
      <c r="B799" s="172" t="s">
        <v>2477</v>
      </c>
      <c r="C799" s="172" t="s">
        <v>475</v>
      </c>
      <c r="D799" s="162" t="s">
        <v>2486</v>
      </c>
      <c r="E799" s="156"/>
      <c r="F799" s="172" t="s">
        <v>1415</v>
      </c>
    </row>
    <row r="800" spans="1:6" ht="15.5" x14ac:dyDescent="0.35">
      <c r="A800" s="159" t="s">
        <v>2476</v>
      </c>
      <c r="B800" s="172" t="s">
        <v>2477</v>
      </c>
      <c r="C800" s="174" t="s">
        <v>2487</v>
      </c>
      <c r="D800" s="175" t="s">
        <v>2488</v>
      </c>
      <c r="E800" s="156"/>
      <c r="F800" s="172" t="s">
        <v>1415</v>
      </c>
    </row>
    <row r="801" spans="1:6" ht="15.5" x14ac:dyDescent="0.35">
      <c r="A801" s="159" t="s">
        <v>2476</v>
      </c>
      <c r="B801" s="172" t="s">
        <v>2477</v>
      </c>
      <c r="C801" s="159" t="s">
        <v>483</v>
      </c>
      <c r="D801" s="171" t="s">
        <v>2489</v>
      </c>
      <c r="E801" s="156"/>
      <c r="F801" s="172" t="s">
        <v>1415</v>
      </c>
    </row>
    <row r="802" spans="1:6" ht="15.5" x14ac:dyDescent="0.35">
      <c r="A802" s="172" t="s">
        <v>2476</v>
      </c>
      <c r="B802" s="172" t="s">
        <v>2477</v>
      </c>
      <c r="C802" s="172" t="s">
        <v>476</v>
      </c>
      <c r="D802" s="162" t="s">
        <v>2490</v>
      </c>
      <c r="E802" s="156"/>
      <c r="F802" s="172" t="s">
        <v>1415</v>
      </c>
    </row>
    <row r="803" spans="1:6" ht="15.5" x14ac:dyDescent="0.35">
      <c r="A803" s="159" t="s">
        <v>2476</v>
      </c>
      <c r="B803" s="172" t="s">
        <v>2477</v>
      </c>
      <c r="C803" s="159" t="s">
        <v>489</v>
      </c>
      <c r="D803" s="162" t="s">
        <v>2491</v>
      </c>
      <c r="E803" s="156"/>
      <c r="F803" s="172" t="s">
        <v>1415</v>
      </c>
    </row>
    <row r="804" spans="1:6" ht="15.5" x14ac:dyDescent="0.35">
      <c r="A804" s="172" t="s">
        <v>2476</v>
      </c>
      <c r="B804" s="172" t="s">
        <v>2477</v>
      </c>
      <c r="C804" s="172" t="s">
        <v>2492</v>
      </c>
      <c r="D804" s="162" t="s">
        <v>2493</v>
      </c>
      <c r="E804" s="156"/>
      <c r="F804" s="172" t="s">
        <v>1415</v>
      </c>
    </row>
    <row r="805" spans="1:6" ht="15.5" x14ac:dyDescent="0.35">
      <c r="A805" s="159" t="s">
        <v>2476</v>
      </c>
      <c r="B805" s="172" t="s">
        <v>2477</v>
      </c>
      <c r="C805" s="159" t="s">
        <v>486</v>
      </c>
      <c r="D805" s="162" t="s">
        <v>2494</v>
      </c>
      <c r="E805" s="156"/>
      <c r="F805" s="172" t="s">
        <v>1415</v>
      </c>
    </row>
    <row r="806" spans="1:6" ht="15.5" x14ac:dyDescent="0.35">
      <c r="A806" s="159" t="s">
        <v>2476</v>
      </c>
      <c r="B806" s="172" t="s">
        <v>2477</v>
      </c>
      <c r="C806" s="159" t="s">
        <v>478</v>
      </c>
      <c r="D806" s="171" t="s">
        <v>2495</v>
      </c>
      <c r="E806" s="156"/>
      <c r="F806" s="172" t="s">
        <v>1415</v>
      </c>
    </row>
    <row r="807" spans="1:6" ht="15.5" x14ac:dyDescent="0.35">
      <c r="A807" s="159" t="s">
        <v>2476</v>
      </c>
      <c r="B807" s="172" t="s">
        <v>2477</v>
      </c>
      <c r="C807" s="159" t="s">
        <v>488</v>
      </c>
      <c r="D807" s="171" t="s">
        <v>2496</v>
      </c>
      <c r="E807" s="156"/>
      <c r="F807" s="172" t="s">
        <v>1415</v>
      </c>
    </row>
    <row r="808" spans="1:6" ht="15.5" x14ac:dyDescent="0.35">
      <c r="A808" s="172" t="s">
        <v>2476</v>
      </c>
      <c r="B808" s="172" t="s">
        <v>2477</v>
      </c>
      <c r="C808" s="172" t="s">
        <v>2497</v>
      </c>
      <c r="D808" s="171" t="s">
        <v>2498</v>
      </c>
      <c r="E808" s="156"/>
      <c r="F808" s="172" t="s">
        <v>1415</v>
      </c>
    </row>
    <row r="809" spans="1:6" ht="15.5" x14ac:dyDescent="0.35">
      <c r="A809" s="159" t="s">
        <v>2476</v>
      </c>
      <c r="B809" s="172" t="s">
        <v>2477</v>
      </c>
      <c r="C809" s="174" t="s">
        <v>2499</v>
      </c>
      <c r="D809" s="175" t="s">
        <v>2500</v>
      </c>
      <c r="E809" s="156"/>
      <c r="F809" s="172" t="s">
        <v>1415</v>
      </c>
    </row>
    <row r="810" spans="1:6" ht="15.5" x14ac:dyDescent="0.35">
      <c r="A810" s="159" t="s">
        <v>2476</v>
      </c>
      <c r="B810" s="172" t="s">
        <v>2477</v>
      </c>
      <c r="C810" s="159" t="s">
        <v>2501</v>
      </c>
      <c r="D810" s="162" t="s">
        <v>2502</v>
      </c>
      <c r="E810" s="156"/>
      <c r="F810" s="172" t="s">
        <v>1415</v>
      </c>
    </row>
    <row r="811" spans="1:6" ht="15.5" x14ac:dyDescent="0.35">
      <c r="A811" s="159" t="s">
        <v>2476</v>
      </c>
      <c r="B811" s="172" t="s">
        <v>2477</v>
      </c>
      <c r="C811" s="159" t="s">
        <v>484</v>
      </c>
      <c r="D811" s="171" t="s">
        <v>2503</v>
      </c>
      <c r="E811" s="156"/>
      <c r="F811" s="172" t="s">
        <v>1415</v>
      </c>
    </row>
    <row r="812" spans="1:6" ht="15.5" x14ac:dyDescent="0.35">
      <c r="A812" s="159" t="s">
        <v>2476</v>
      </c>
      <c r="B812" s="172" t="s">
        <v>2477</v>
      </c>
      <c r="C812" s="159" t="s">
        <v>487</v>
      </c>
      <c r="D812" s="171" t="s">
        <v>2504</v>
      </c>
      <c r="E812" s="156"/>
      <c r="F812" s="172" t="s">
        <v>1415</v>
      </c>
    </row>
    <row r="813" spans="1:6" ht="15.5" x14ac:dyDescent="0.35">
      <c r="A813" s="159" t="s">
        <v>2476</v>
      </c>
      <c r="B813" s="172" t="s">
        <v>2477</v>
      </c>
      <c r="C813" s="159" t="s">
        <v>480</v>
      </c>
      <c r="D813" s="162" t="s">
        <v>2505</v>
      </c>
      <c r="E813" s="156"/>
      <c r="F813" s="172" t="s">
        <v>1415</v>
      </c>
    </row>
    <row r="814" spans="1:6" ht="15.5" x14ac:dyDescent="0.35">
      <c r="A814" s="172" t="s">
        <v>2506</v>
      </c>
      <c r="B814" s="172" t="s">
        <v>2507</v>
      </c>
      <c r="C814" s="172" t="s">
        <v>491</v>
      </c>
      <c r="D814" s="171" t="s">
        <v>2508</v>
      </c>
      <c r="E814" s="156"/>
      <c r="F814" s="172" t="s">
        <v>1417</v>
      </c>
    </row>
    <row r="815" spans="1:6" ht="15.5" x14ac:dyDescent="0.35">
      <c r="A815" s="159" t="s">
        <v>2506</v>
      </c>
      <c r="B815" s="172" t="s">
        <v>2507</v>
      </c>
      <c r="C815" s="159" t="s">
        <v>497</v>
      </c>
      <c r="D815" s="171" t="s">
        <v>2509</v>
      </c>
      <c r="E815" s="156"/>
      <c r="F815" s="172" t="s">
        <v>1417</v>
      </c>
    </row>
    <row r="816" spans="1:6" ht="15.5" x14ac:dyDescent="0.35">
      <c r="A816" s="159" t="s">
        <v>2506</v>
      </c>
      <c r="B816" s="172" t="s">
        <v>2507</v>
      </c>
      <c r="C816" s="159" t="s">
        <v>499</v>
      </c>
      <c r="D816" s="171" t="s">
        <v>2510</v>
      </c>
      <c r="E816" s="156"/>
      <c r="F816" s="172" t="s">
        <v>1417</v>
      </c>
    </row>
    <row r="817" spans="1:6" ht="15.5" x14ac:dyDescent="0.35">
      <c r="A817" s="159" t="s">
        <v>2506</v>
      </c>
      <c r="B817" s="172" t="s">
        <v>2507</v>
      </c>
      <c r="C817" s="159" t="s">
        <v>503</v>
      </c>
      <c r="D817" s="171" t="s">
        <v>2511</v>
      </c>
      <c r="E817" s="156"/>
      <c r="F817" s="172" t="s">
        <v>1417</v>
      </c>
    </row>
    <row r="818" spans="1:6" ht="15.5" x14ac:dyDescent="0.35">
      <c r="A818" s="172" t="s">
        <v>2506</v>
      </c>
      <c r="B818" s="172" t="s">
        <v>2507</v>
      </c>
      <c r="C818" s="172" t="s">
        <v>492</v>
      </c>
      <c r="D818" s="171" t="s">
        <v>2512</v>
      </c>
      <c r="E818" s="156"/>
      <c r="F818" s="172" t="s">
        <v>1417</v>
      </c>
    </row>
    <row r="819" spans="1:6" ht="15.5" x14ac:dyDescent="0.35">
      <c r="A819" s="172" t="s">
        <v>2506</v>
      </c>
      <c r="B819" s="172" t="s">
        <v>2507</v>
      </c>
      <c r="C819" s="172" t="s">
        <v>493</v>
      </c>
      <c r="D819" s="171" t="s">
        <v>2513</v>
      </c>
      <c r="E819" s="156"/>
      <c r="F819" s="172" t="s">
        <v>1417</v>
      </c>
    </row>
    <row r="820" spans="1:6" ht="15.5" x14ac:dyDescent="0.35">
      <c r="A820" s="159" t="s">
        <v>2506</v>
      </c>
      <c r="B820" s="172" t="s">
        <v>2507</v>
      </c>
      <c r="C820" s="159" t="s">
        <v>500</v>
      </c>
      <c r="D820" s="171" t="s">
        <v>2514</v>
      </c>
      <c r="E820" s="156"/>
      <c r="F820" s="172" t="s">
        <v>1417</v>
      </c>
    </row>
    <row r="821" spans="1:6" ht="15.5" x14ac:dyDescent="0.35">
      <c r="A821" s="159" t="s">
        <v>2506</v>
      </c>
      <c r="B821" s="172" t="s">
        <v>2507</v>
      </c>
      <c r="C821" s="159" t="s">
        <v>495</v>
      </c>
      <c r="D821" s="162" t="s">
        <v>2515</v>
      </c>
      <c r="E821" s="156"/>
      <c r="F821" s="172" t="s">
        <v>1417</v>
      </c>
    </row>
    <row r="822" spans="1:6" ht="15.5" x14ac:dyDescent="0.35">
      <c r="A822" s="159" t="s">
        <v>2506</v>
      </c>
      <c r="B822" s="172" t="s">
        <v>2507</v>
      </c>
      <c r="C822" s="159" t="s">
        <v>2516</v>
      </c>
      <c r="D822" s="171" t="s">
        <v>2517</v>
      </c>
      <c r="E822" s="156"/>
      <c r="F822" s="172" t="s">
        <v>1417</v>
      </c>
    </row>
    <row r="823" spans="1:6" ht="15.5" x14ac:dyDescent="0.35">
      <c r="A823" s="159" t="s">
        <v>2506</v>
      </c>
      <c r="B823" s="172" t="s">
        <v>2507</v>
      </c>
      <c r="C823" s="159" t="s">
        <v>501</v>
      </c>
      <c r="D823" s="162" t="s">
        <v>2518</v>
      </c>
      <c r="E823" s="156"/>
      <c r="F823" s="172" t="s">
        <v>1417</v>
      </c>
    </row>
    <row r="824" spans="1:6" ht="15.5" x14ac:dyDescent="0.35">
      <c r="A824" s="159" t="s">
        <v>2506</v>
      </c>
      <c r="B824" s="172" t="s">
        <v>2507</v>
      </c>
      <c r="C824" s="159" t="s">
        <v>502</v>
      </c>
      <c r="D824" s="162" t="s">
        <v>2519</v>
      </c>
      <c r="E824" s="156"/>
      <c r="F824" s="172" t="s">
        <v>1417</v>
      </c>
    </row>
    <row r="825" spans="1:6" ht="15.5" x14ac:dyDescent="0.35">
      <c r="A825" s="172" t="s">
        <v>2506</v>
      </c>
      <c r="B825" s="172" t="s">
        <v>2507</v>
      </c>
      <c r="C825" s="172" t="s">
        <v>494</v>
      </c>
      <c r="D825" s="171" t="s">
        <v>2520</v>
      </c>
      <c r="E825" s="156"/>
      <c r="F825" s="172" t="s">
        <v>1417</v>
      </c>
    </row>
    <row r="826" spans="1:6" ht="15.5" x14ac:dyDescent="0.35">
      <c r="A826" s="159" t="s">
        <v>2506</v>
      </c>
      <c r="B826" s="172" t="s">
        <v>2507</v>
      </c>
      <c r="C826" s="159" t="s">
        <v>496</v>
      </c>
      <c r="D826" s="162" t="s">
        <v>2521</v>
      </c>
      <c r="E826" s="156"/>
      <c r="F826" s="172" t="s">
        <v>1417</v>
      </c>
    </row>
    <row r="827" spans="1:6" ht="15.5" x14ac:dyDescent="0.35">
      <c r="A827" s="159" t="s">
        <v>2506</v>
      </c>
      <c r="B827" s="172" t="s">
        <v>2507</v>
      </c>
      <c r="C827" s="159" t="s">
        <v>498</v>
      </c>
      <c r="D827" s="171" t="s">
        <v>2522</v>
      </c>
      <c r="E827" s="156"/>
      <c r="F827" s="172" t="s">
        <v>1417</v>
      </c>
    </row>
    <row r="828" spans="1:6" ht="15.5" x14ac:dyDescent="0.35">
      <c r="A828" s="159" t="s">
        <v>2523</v>
      </c>
      <c r="B828" s="159" t="s">
        <v>2524</v>
      </c>
      <c r="C828" s="159" t="s">
        <v>1018</v>
      </c>
      <c r="D828" s="162" t="s">
        <v>2525</v>
      </c>
      <c r="E828" s="156"/>
      <c r="F828" s="159" t="s">
        <v>1419</v>
      </c>
    </row>
    <row r="829" spans="1:6" ht="15.5" x14ac:dyDescent="0.35">
      <c r="A829" s="159" t="s">
        <v>2523</v>
      </c>
      <c r="B829" s="159" t="s">
        <v>2524</v>
      </c>
      <c r="C829" s="159" t="s">
        <v>1013</v>
      </c>
      <c r="D829" s="171" t="s">
        <v>2526</v>
      </c>
      <c r="E829" s="156"/>
      <c r="F829" s="159" t="s">
        <v>1419</v>
      </c>
    </row>
    <row r="830" spans="1:6" ht="15.5" x14ac:dyDescent="0.35">
      <c r="A830" s="159" t="s">
        <v>2523</v>
      </c>
      <c r="B830" s="159" t="s">
        <v>2524</v>
      </c>
      <c r="C830" s="159" t="s">
        <v>1015</v>
      </c>
      <c r="D830" s="171" t="s">
        <v>2527</v>
      </c>
      <c r="E830" s="156"/>
      <c r="F830" s="159" t="s">
        <v>1419</v>
      </c>
    </row>
    <row r="831" spans="1:6" ht="15.5" x14ac:dyDescent="0.35">
      <c r="A831" s="159" t="s">
        <v>2523</v>
      </c>
      <c r="B831" s="159" t="s">
        <v>2524</v>
      </c>
      <c r="C831" s="159" t="s">
        <v>2528</v>
      </c>
      <c r="D831" s="162" t="s">
        <v>2529</v>
      </c>
      <c r="E831" s="156"/>
      <c r="F831" s="159" t="s">
        <v>1419</v>
      </c>
    </row>
    <row r="832" spans="1:6" ht="15.5" x14ac:dyDescent="0.35">
      <c r="A832" s="159" t="s">
        <v>2523</v>
      </c>
      <c r="B832" s="159" t="s">
        <v>2524</v>
      </c>
      <c r="C832" s="159" t="s">
        <v>1017</v>
      </c>
      <c r="D832" s="171" t="s">
        <v>2530</v>
      </c>
      <c r="E832" s="156"/>
      <c r="F832" s="159" t="s">
        <v>1419</v>
      </c>
    </row>
    <row r="833" spans="1:6" ht="15.5" x14ac:dyDescent="0.35">
      <c r="A833" s="159" t="s">
        <v>2523</v>
      </c>
      <c r="B833" s="159" t="s">
        <v>2524</v>
      </c>
      <c r="C833" s="159" t="s">
        <v>2531</v>
      </c>
      <c r="D833" s="171" t="s">
        <v>2532</v>
      </c>
      <c r="E833" s="156"/>
      <c r="F833" s="159" t="s">
        <v>1419</v>
      </c>
    </row>
    <row r="834" spans="1:6" ht="15.5" x14ac:dyDescent="0.35">
      <c r="A834" s="158" t="s">
        <v>2523</v>
      </c>
      <c r="B834" s="159" t="s">
        <v>2524</v>
      </c>
      <c r="C834" s="158" t="s">
        <v>2533</v>
      </c>
      <c r="D834" s="160" t="s">
        <v>2534</v>
      </c>
      <c r="E834" s="156"/>
      <c r="F834" s="159" t="s">
        <v>1419</v>
      </c>
    </row>
    <row r="835" spans="1:6" ht="15.5" x14ac:dyDescent="0.35">
      <c r="A835" s="158" t="s">
        <v>2523</v>
      </c>
      <c r="B835" s="159" t="s">
        <v>2524</v>
      </c>
      <c r="C835" s="158" t="s">
        <v>2535</v>
      </c>
      <c r="D835" s="160" t="s">
        <v>2536</v>
      </c>
      <c r="E835" s="156"/>
      <c r="F835" s="159" t="s">
        <v>1419</v>
      </c>
    </row>
    <row r="836" spans="1:6" ht="15.5" x14ac:dyDescent="0.35">
      <c r="A836" s="159" t="s">
        <v>2523</v>
      </c>
      <c r="B836" s="159" t="s">
        <v>2524</v>
      </c>
      <c r="C836" s="159" t="s">
        <v>1019</v>
      </c>
      <c r="D836" s="162" t="s">
        <v>2537</v>
      </c>
      <c r="E836" s="156"/>
      <c r="F836" s="159" t="s">
        <v>1419</v>
      </c>
    </row>
    <row r="837" spans="1:6" ht="15.5" x14ac:dyDescent="0.35">
      <c r="A837" s="159" t="s">
        <v>2523</v>
      </c>
      <c r="B837" s="159" t="s">
        <v>2524</v>
      </c>
      <c r="C837" s="159" t="s">
        <v>1020</v>
      </c>
      <c r="D837" s="171" t="s">
        <v>2538</v>
      </c>
      <c r="E837" s="156"/>
      <c r="F837" s="159" t="s">
        <v>1419</v>
      </c>
    </row>
    <row r="838" spans="1:6" ht="15.5" x14ac:dyDescent="0.35">
      <c r="A838" s="159" t="s">
        <v>2523</v>
      </c>
      <c r="B838" s="159" t="s">
        <v>2524</v>
      </c>
      <c r="C838" s="159" t="s">
        <v>1016</v>
      </c>
      <c r="D838" s="171" t="s">
        <v>2539</v>
      </c>
      <c r="E838" s="156"/>
      <c r="F838" s="159" t="s">
        <v>1419</v>
      </c>
    </row>
    <row r="839" spans="1:6" ht="15.5" x14ac:dyDescent="0.35">
      <c r="A839" s="159" t="s">
        <v>2523</v>
      </c>
      <c r="B839" s="159" t="s">
        <v>2524</v>
      </c>
      <c r="C839" s="159" t="s">
        <v>1021</v>
      </c>
      <c r="D839" s="162" t="s">
        <v>2540</v>
      </c>
      <c r="E839" s="156"/>
      <c r="F839" s="159" t="s">
        <v>1419</v>
      </c>
    </row>
    <row r="840" spans="1:6" ht="15.5" x14ac:dyDescent="0.35">
      <c r="A840" s="159" t="s">
        <v>2523</v>
      </c>
      <c r="B840" s="159" t="s">
        <v>2524</v>
      </c>
      <c r="C840" s="159" t="s">
        <v>1014</v>
      </c>
      <c r="D840" s="171" t="s">
        <v>2541</v>
      </c>
      <c r="E840" s="156"/>
      <c r="F840" s="159" t="s">
        <v>1419</v>
      </c>
    </row>
    <row r="841" spans="1:6" ht="15.5" x14ac:dyDescent="0.35">
      <c r="A841" s="159" t="s">
        <v>2542</v>
      </c>
      <c r="B841" s="159" t="s">
        <v>504</v>
      </c>
      <c r="C841" s="158" t="s">
        <v>2543</v>
      </c>
      <c r="D841" s="160" t="s">
        <v>2544</v>
      </c>
      <c r="E841" s="156"/>
      <c r="F841" s="159" t="s">
        <v>66</v>
      </c>
    </row>
    <row r="842" spans="1:6" ht="15.5" x14ac:dyDescent="0.35">
      <c r="A842" s="172" t="s">
        <v>2542</v>
      </c>
      <c r="B842" s="159" t="s">
        <v>504</v>
      </c>
      <c r="C842" s="169" t="s">
        <v>2545</v>
      </c>
      <c r="D842" s="170" t="s">
        <v>2546</v>
      </c>
      <c r="E842" s="156"/>
      <c r="F842" s="159" t="s">
        <v>66</v>
      </c>
    </row>
    <row r="843" spans="1:6" ht="15.5" x14ac:dyDescent="0.35">
      <c r="A843" s="172" t="s">
        <v>2542</v>
      </c>
      <c r="B843" s="159" t="s">
        <v>504</v>
      </c>
      <c r="C843" s="172" t="s">
        <v>2547</v>
      </c>
      <c r="D843" s="171" t="s">
        <v>2548</v>
      </c>
      <c r="E843" s="156"/>
      <c r="F843" s="159" t="s">
        <v>66</v>
      </c>
    </row>
    <row r="844" spans="1:6" ht="15.5" x14ac:dyDescent="0.35">
      <c r="A844" s="159" t="s">
        <v>2542</v>
      </c>
      <c r="B844" s="159" t="s">
        <v>504</v>
      </c>
      <c r="C844" s="159" t="s">
        <v>506</v>
      </c>
      <c r="D844" s="162" t="s">
        <v>2549</v>
      </c>
      <c r="E844" s="156"/>
      <c r="F844" s="159" t="s">
        <v>66</v>
      </c>
    </row>
    <row r="845" spans="1:6" ht="15.5" x14ac:dyDescent="0.35">
      <c r="A845" s="159" t="s">
        <v>2542</v>
      </c>
      <c r="B845" s="159" t="s">
        <v>504</v>
      </c>
      <c r="C845" s="159" t="s">
        <v>505</v>
      </c>
      <c r="D845" s="162" t="s">
        <v>2550</v>
      </c>
      <c r="E845" s="156"/>
      <c r="F845" s="159" t="s">
        <v>66</v>
      </c>
    </row>
    <row r="846" spans="1:6" ht="15.5" x14ac:dyDescent="0.35">
      <c r="A846" s="159" t="s">
        <v>2542</v>
      </c>
      <c r="B846" s="159" t="s">
        <v>504</v>
      </c>
      <c r="C846" s="158" t="s">
        <v>2551</v>
      </c>
      <c r="D846" s="160" t="s">
        <v>2552</v>
      </c>
      <c r="E846" s="156"/>
      <c r="F846" s="159" t="s">
        <v>66</v>
      </c>
    </row>
    <row r="847" spans="1:6" ht="15.5" x14ac:dyDescent="0.35">
      <c r="A847" s="159" t="s">
        <v>2542</v>
      </c>
      <c r="B847" s="159" t="s">
        <v>504</v>
      </c>
      <c r="C847" s="159" t="s">
        <v>507</v>
      </c>
      <c r="D847" s="171" t="s">
        <v>2553</v>
      </c>
      <c r="E847" s="156"/>
      <c r="F847" s="159" t="s">
        <v>66</v>
      </c>
    </row>
    <row r="848" spans="1:6" ht="15.5" x14ac:dyDescent="0.35">
      <c r="A848" s="178" t="s">
        <v>2542</v>
      </c>
      <c r="B848" s="159" t="s">
        <v>504</v>
      </c>
      <c r="C848" s="178" t="s">
        <v>2554</v>
      </c>
      <c r="D848" s="175" t="s">
        <v>2555</v>
      </c>
      <c r="E848" s="156"/>
      <c r="F848" s="159" t="s">
        <v>66</v>
      </c>
    </row>
    <row r="849" spans="1:6" ht="15.5" x14ac:dyDescent="0.35">
      <c r="A849" s="172" t="s">
        <v>2556</v>
      </c>
      <c r="B849" s="159" t="s">
        <v>2557</v>
      </c>
      <c r="C849" s="169" t="s">
        <v>2558</v>
      </c>
      <c r="D849" s="170" t="s">
        <v>2559</v>
      </c>
      <c r="E849" s="156"/>
      <c r="F849" s="159" t="s">
        <v>1422</v>
      </c>
    </row>
    <row r="850" spans="1:6" ht="15.5" x14ac:dyDescent="0.35">
      <c r="A850" s="159" t="s">
        <v>2556</v>
      </c>
      <c r="B850" s="159" t="s">
        <v>2557</v>
      </c>
      <c r="C850" s="159" t="s">
        <v>890</v>
      </c>
      <c r="D850" s="171" t="s">
        <v>2560</v>
      </c>
      <c r="E850" s="156"/>
      <c r="F850" s="159" t="s">
        <v>1422</v>
      </c>
    </row>
    <row r="851" spans="1:6" ht="15.5" x14ac:dyDescent="0.35">
      <c r="A851" s="159" t="s">
        <v>2556</v>
      </c>
      <c r="B851" s="159" t="s">
        <v>2557</v>
      </c>
      <c r="C851" s="159" t="s">
        <v>732</v>
      </c>
      <c r="D851" s="171" t="s">
        <v>2561</v>
      </c>
      <c r="E851" s="156"/>
      <c r="F851" s="159" t="s">
        <v>1422</v>
      </c>
    </row>
    <row r="852" spans="1:6" ht="15.5" x14ac:dyDescent="0.35">
      <c r="A852" s="159" t="s">
        <v>2556</v>
      </c>
      <c r="B852" s="159" t="s">
        <v>2557</v>
      </c>
      <c r="C852" s="159" t="s">
        <v>891</v>
      </c>
      <c r="D852" s="162" t="s">
        <v>2562</v>
      </c>
      <c r="E852" s="156"/>
      <c r="F852" s="159" t="s">
        <v>1422</v>
      </c>
    </row>
    <row r="853" spans="1:6" ht="15.5" x14ac:dyDescent="0.35">
      <c r="A853" s="159" t="s">
        <v>2556</v>
      </c>
      <c r="B853" s="159" t="s">
        <v>2557</v>
      </c>
      <c r="C853" s="159" t="s">
        <v>887</v>
      </c>
      <c r="D853" s="171" t="s">
        <v>2563</v>
      </c>
      <c r="E853" s="156"/>
      <c r="F853" s="159" t="s">
        <v>1422</v>
      </c>
    </row>
    <row r="854" spans="1:6" ht="15.5" x14ac:dyDescent="0.35">
      <c r="A854" s="159" t="s">
        <v>2556</v>
      </c>
      <c r="B854" s="159" t="s">
        <v>2557</v>
      </c>
      <c r="C854" s="159" t="s">
        <v>892</v>
      </c>
      <c r="D854" s="162" t="s">
        <v>2564</v>
      </c>
      <c r="E854" s="156"/>
      <c r="F854" s="159" t="s">
        <v>1422</v>
      </c>
    </row>
    <row r="855" spans="1:6" ht="15.5" x14ac:dyDescent="0.35">
      <c r="A855" s="158" t="s">
        <v>2556</v>
      </c>
      <c r="B855" s="159" t="s">
        <v>2557</v>
      </c>
      <c r="C855" s="158" t="s">
        <v>2565</v>
      </c>
      <c r="D855" s="160" t="s">
        <v>2566</v>
      </c>
      <c r="E855" s="156"/>
      <c r="F855" s="159" t="s">
        <v>1422</v>
      </c>
    </row>
    <row r="856" spans="1:6" ht="15.5" x14ac:dyDescent="0.35">
      <c r="A856" s="159" t="s">
        <v>2556</v>
      </c>
      <c r="B856" s="159" t="s">
        <v>2557</v>
      </c>
      <c r="C856" s="159" t="s">
        <v>2567</v>
      </c>
      <c r="D856" s="171" t="s">
        <v>2568</v>
      </c>
      <c r="E856" s="156"/>
      <c r="F856" s="159" t="s">
        <v>1422</v>
      </c>
    </row>
    <row r="857" spans="1:6" ht="15.5" x14ac:dyDescent="0.35">
      <c r="A857" s="159" t="s">
        <v>2556</v>
      </c>
      <c r="B857" s="159" t="s">
        <v>2557</v>
      </c>
      <c r="C857" s="159" t="s">
        <v>893</v>
      </c>
      <c r="D857" s="162" t="s">
        <v>2569</v>
      </c>
      <c r="E857" s="156"/>
      <c r="F857" s="159" t="s">
        <v>1422</v>
      </c>
    </row>
    <row r="858" spans="1:6" ht="15.5" x14ac:dyDescent="0.35">
      <c r="A858" s="159" t="s">
        <v>2556</v>
      </c>
      <c r="B858" s="159" t="s">
        <v>2557</v>
      </c>
      <c r="C858" s="159" t="s">
        <v>894</v>
      </c>
      <c r="D858" s="171" t="s">
        <v>2570</v>
      </c>
      <c r="E858" s="156"/>
      <c r="F858" s="159" t="s">
        <v>1422</v>
      </c>
    </row>
    <row r="859" spans="1:6" ht="15.5" x14ac:dyDescent="0.35">
      <c r="A859" s="159" t="s">
        <v>2556</v>
      </c>
      <c r="B859" s="159" t="s">
        <v>2557</v>
      </c>
      <c r="C859" s="159" t="s">
        <v>882</v>
      </c>
      <c r="D859" s="171" t="s">
        <v>2571</v>
      </c>
      <c r="E859" s="156"/>
      <c r="F859" s="159" t="s">
        <v>1422</v>
      </c>
    </row>
    <row r="860" spans="1:6" ht="15.5" x14ac:dyDescent="0.35">
      <c r="A860" s="159" t="s">
        <v>2556</v>
      </c>
      <c r="B860" s="159" t="s">
        <v>2557</v>
      </c>
      <c r="C860" s="159" t="s">
        <v>883</v>
      </c>
      <c r="D860" s="171" t="s">
        <v>2572</v>
      </c>
      <c r="E860" s="156"/>
      <c r="F860" s="159" t="s">
        <v>1422</v>
      </c>
    </row>
    <row r="861" spans="1:6" ht="15.5" x14ac:dyDescent="0.35">
      <c r="A861" s="159" t="s">
        <v>2556</v>
      </c>
      <c r="B861" s="159" t="s">
        <v>2557</v>
      </c>
      <c r="C861" s="159" t="s">
        <v>884</v>
      </c>
      <c r="D861" s="171" t="s">
        <v>2573</v>
      </c>
      <c r="E861" s="156"/>
      <c r="F861" s="159" t="s">
        <v>1422</v>
      </c>
    </row>
    <row r="862" spans="1:6" ht="15.5" x14ac:dyDescent="0.35">
      <c r="A862" s="159" t="s">
        <v>2556</v>
      </c>
      <c r="B862" s="159" t="s">
        <v>2557</v>
      </c>
      <c r="C862" s="159" t="s">
        <v>625</v>
      </c>
      <c r="D862" s="162" t="s">
        <v>2574</v>
      </c>
      <c r="E862" s="156"/>
      <c r="F862" s="159" t="s">
        <v>1422</v>
      </c>
    </row>
    <row r="863" spans="1:6" ht="15.5" x14ac:dyDescent="0.35">
      <c r="A863" s="159" t="s">
        <v>2556</v>
      </c>
      <c r="B863" s="159" t="s">
        <v>2557</v>
      </c>
      <c r="C863" s="159" t="s">
        <v>886</v>
      </c>
      <c r="D863" s="171" t="s">
        <v>2575</v>
      </c>
      <c r="E863" s="156"/>
      <c r="F863" s="159" t="s">
        <v>1422</v>
      </c>
    </row>
    <row r="864" spans="1:6" ht="15.5" x14ac:dyDescent="0.35">
      <c r="A864" s="172" t="s">
        <v>2556</v>
      </c>
      <c r="B864" s="159" t="s">
        <v>2557</v>
      </c>
      <c r="C864" s="172" t="s">
        <v>2576</v>
      </c>
      <c r="D864" s="171" t="s">
        <v>2577</v>
      </c>
      <c r="E864" s="156"/>
      <c r="F864" s="159" t="s">
        <v>1422</v>
      </c>
    </row>
    <row r="865" spans="1:6" ht="15.5" x14ac:dyDescent="0.35">
      <c r="A865" s="159" t="s">
        <v>2556</v>
      </c>
      <c r="B865" s="159" t="s">
        <v>2557</v>
      </c>
      <c r="C865" s="159" t="s">
        <v>895</v>
      </c>
      <c r="D865" s="171" t="s">
        <v>2578</v>
      </c>
      <c r="E865" s="156"/>
      <c r="F865" s="159" t="s">
        <v>1422</v>
      </c>
    </row>
    <row r="866" spans="1:6" ht="15.5" x14ac:dyDescent="0.35">
      <c r="A866" s="159" t="s">
        <v>2556</v>
      </c>
      <c r="B866" s="159" t="s">
        <v>2557</v>
      </c>
      <c r="C866" s="159" t="s">
        <v>896</v>
      </c>
      <c r="D866" s="171" t="s">
        <v>2579</v>
      </c>
      <c r="E866" s="156"/>
      <c r="F866" s="159" t="s">
        <v>1422</v>
      </c>
    </row>
    <row r="867" spans="1:6" ht="15.5" x14ac:dyDescent="0.35">
      <c r="A867" s="159" t="s">
        <v>2556</v>
      </c>
      <c r="B867" s="159" t="s">
        <v>2557</v>
      </c>
      <c r="C867" s="159" t="s">
        <v>191</v>
      </c>
      <c r="D867" s="171" t="s">
        <v>2580</v>
      </c>
      <c r="E867" s="156"/>
      <c r="F867" s="159" t="s">
        <v>1422</v>
      </c>
    </row>
    <row r="868" spans="1:6" ht="15.5" x14ac:dyDescent="0.35">
      <c r="A868" s="159" t="s">
        <v>2556</v>
      </c>
      <c r="B868" s="159" t="s">
        <v>2557</v>
      </c>
      <c r="C868" s="159" t="s">
        <v>898</v>
      </c>
      <c r="D868" s="171" t="s">
        <v>2581</v>
      </c>
      <c r="E868" s="156"/>
      <c r="F868" s="159" t="s">
        <v>1422</v>
      </c>
    </row>
    <row r="869" spans="1:6" ht="15.5" x14ac:dyDescent="0.35">
      <c r="A869" s="159" t="s">
        <v>2556</v>
      </c>
      <c r="B869" s="159" t="s">
        <v>2557</v>
      </c>
      <c r="C869" s="159" t="s">
        <v>885</v>
      </c>
      <c r="D869" s="171" t="s">
        <v>2582</v>
      </c>
      <c r="E869" s="156"/>
      <c r="F869" s="159" t="s">
        <v>1422</v>
      </c>
    </row>
    <row r="870" spans="1:6" ht="15.5" x14ac:dyDescent="0.35">
      <c r="A870" s="159" t="s">
        <v>2556</v>
      </c>
      <c r="B870" s="159" t="s">
        <v>2557</v>
      </c>
      <c r="C870" s="159" t="s">
        <v>897</v>
      </c>
      <c r="D870" s="162" t="s">
        <v>2583</v>
      </c>
      <c r="E870" s="156"/>
      <c r="F870" s="159" t="s">
        <v>1422</v>
      </c>
    </row>
    <row r="871" spans="1:6" ht="15.5" x14ac:dyDescent="0.35">
      <c r="A871" s="159" t="s">
        <v>2556</v>
      </c>
      <c r="B871" s="159" t="s">
        <v>2557</v>
      </c>
      <c r="C871" s="159" t="s">
        <v>889</v>
      </c>
      <c r="D871" s="171" t="s">
        <v>2584</v>
      </c>
      <c r="E871" s="156"/>
      <c r="F871" s="159" t="s">
        <v>1422</v>
      </c>
    </row>
    <row r="872" spans="1:6" ht="15.5" x14ac:dyDescent="0.35">
      <c r="A872" s="159" t="s">
        <v>2556</v>
      </c>
      <c r="B872" s="159" t="s">
        <v>2557</v>
      </c>
      <c r="C872" s="159" t="s">
        <v>216</v>
      </c>
      <c r="D872" s="171" t="s">
        <v>2585</v>
      </c>
      <c r="E872" s="156"/>
      <c r="F872" s="159" t="s">
        <v>1422</v>
      </c>
    </row>
    <row r="873" spans="1:6" ht="15.5" x14ac:dyDescent="0.35">
      <c r="A873" s="158" t="s">
        <v>2556</v>
      </c>
      <c r="B873" s="159" t="s">
        <v>2557</v>
      </c>
      <c r="C873" s="158" t="s">
        <v>2586</v>
      </c>
      <c r="D873" s="160" t="s">
        <v>2587</v>
      </c>
      <c r="E873" s="156"/>
      <c r="F873" s="159" t="s">
        <v>1422</v>
      </c>
    </row>
    <row r="874" spans="1:6" ht="15.5" x14ac:dyDescent="0.35">
      <c r="A874" s="158" t="s">
        <v>2556</v>
      </c>
      <c r="B874" s="159" t="s">
        <v>2557</v>
      </c>
      <c r="C874" s="158" t="s">
        <v>2588</v>
      </c>
      <c r="D874" s="160" t="s">
        <v>2589</v>
      </c>
      <c r="E874" s="156"/>
      <c r="F874" s="159" t="s">
        <v>1422</v>
      </c>
    </row>
    <row r="875" spans="1:6" ht="15.5" x14ac:dyDescent="0.35">
      <c r="A875" s="158" t="s">
        <v>2556</v>
      </c>
      <c r="B875" s="159" t="s">
        <v>2557</v>
      </c>
      <c r="C875" s="158" t="s">
        <v>2590</v>
      </c>
      <c r="D875" s="160" t="s">
        <v>2591</v>
      </c>
      <c r="E875" s="156"/>
      <c r="F875" s="159" t="s">
        <v>1422</v>
      </c>
    </row>
    <row r="876" spans="1:6" ht="15.5" x14ac:dyDescent="0.35">
      <c r="A876" s="159" t="s">
        <v>2556</v>
      </c>
      <c r="B876" s="159" t="s">
        <v>2557</v>
      </c>
      <c r="C876" s="159" t="s">
        <v>2592</v>
      </c>
      <c r="D876" s="162" t="s">
        <v>2593</v>
      </c>
      <c r="E876" s="156"/>
      <c r="F876" s="159" t="s">
        <v>1422</v>
      </c>
    </row>
    <row r="877" spans="1:6" ht="15.5" x14ac:dyDescent="0.35">
      <c r="A877" s="159" t="s">
        <v>2556</v>
      </c>
      <c r="B877" s="159" t="s">
        <v>2557</v>
      </c>
      <c r="C877" s="159" t="s">
        <v>888</v>
      </c>
      <c r="D877" s="162" t="s">
        <v>2594</v>
      </c>
      <c r="E877" s="156"/>
      <c r="F877" s="159" t="s">
        <v>1422</v>
      </c>
    </row>
    <row r="878" spans="1:6" ht="15.5" x14ac:dyDescent="0.35">
      <c r="A878" s="159" t="s">
        <v>2595</v>
      </c>
      <c r="B878" s="159" t="s">
        <v>2596</v>
      </c>
      <c r="C878" s="159" t="s">
        <v>600</v>
      </c>
      <c r="D878" s="162" t="s">
        <v>2597</v>
      </c>
      <c r="E878" s="156"/>
      <c r="F878" s="159" t="s">
        <v>1424</v>
      </c>
    </row>
    <row r="879" spans="1:6" ht="15.5" x14ac:dyDescent="0.35">
      <c r="A879" s="159" t="s">
        <v>2595</v>
      </c>
      <c r="B879" s="159" t="s">
        <v>2596</v>
      </c>
      <c r="C879" s="159" t="s">
        <v>593</v>
      </c>
      <c r="D879" s="171" t="s">
        <v>2598</v>
      </c>
      <c r="E879" s="156"/>
      <c r="F879" s="159" t="s">
        <v>1424</v>
      </c>
    </row>
    <row r="880" spans="1:6" ht="15.5" x14ac:dyDescent="0.35">
      <c r="A880" s="159" t="s">
        <v>2595</v>
      </c>
      <c r="B880" s="159" t="s">
        <v>2596</v>
      </c>
      <c r="C880" s="159" t="s">
        <v>596</v>
      </c>
      <c r="D880" s="162" t="s">
        <v>2599</v>
      </c>
      <c r="E880" s="156"/>
      <c r="F880" s="159" t="s">
        <v>1424</v>
      </c>
    </row>
    <row r="881" spans="1:6" ht="15.5" x14ac:dyDescent="0.35">
      <c r="A881" s="159" t="s">
        <v>2595</v>
      </c>
      <c r="B881" s="159" t="s">
        <v>2596</v>
      </c>
      <c r="C881" s="159" t="s">
        <v>594</v>
      </c>
      <c r="D881" s="162" t="s">
        <v>2600</v>
      </c>
      <c r="E881" s="156"/>
      <c r="F881" s="159" t="s">
        <v>1424</v>
      </c>
    </row>
    <row r="882" spans="1:6" ht="15.5" x14ac:dyDescent="0.35">
      <c r="A882" s="159" t="s">
        <v>2595</v>
      </c>
      <c r="B882" s="159" t="s">
        <v>2596</v>
      </c>
      <c r="C882" s="159" t="s">
        <v>595</v>
      </c>
      <c r="D882" s="162" t="s">
        <v>2601</v>
      </c>
      <c r="E882" s="156"/>
      <c r="F882" s="159" t="s">
        <v>1424</v>
      </c>
    </row>
    <row r="883" spans="1:6" ht="15.5" x14ac:dyDescent="0.35">
      <c r="A883" s="159" t="s">
        <v>2595</v>
      </c>
      <c r="B883" s="159" t="s">
        <v>2596</v>
      </c>
      <c r="C883" s="159" t="s">
        <v>2602</v>
      </c>
      <c r="D883" s="171" t="s">
        <v>2603</v>
      </c>
      <c r="E883" s="156"/>
      <c r="F883" s="159" t="s">
        <v>1424</v>
      </c>
    </row>
    <row r="884" spans="1:6" ht="15.5" x14ac:dyDescent="0.35">
      <c r="A884" s="172" t="s">
        <v>2595</v>
      </c>
      <c r="B884" s="159" t="s">
        <v>2596</v>
      </c>
      <c r="C884" s="172" t="s">
        <v>2604</v>
      </c>
      <c r="D884" s="171" t="s">
        <v>2605</v>
      </c>
      <c r="E884" s="156"/>
      <c r="F884" s="159" t="s">
        <v>1424</v>
      </c>
    </row>
    <row r="885" spans="1:6" ht="15.5" x14ac:dyDescent="0.35">
      <c r="A885" s="158" t="s">
        <v>2595</v>
      </c>
      <c r="B885" s="159" t="s">
        <v>2596</v>
      </c>
      <c r="C885" s="158" t="s">
        <v>2606</v>
      </c>
      <c r="D885" s="160" t="s">
        <v>2607</v>
      </c>
      <c r="E885" s="156"/>
      <c r="F885" s="159" t="s">
        <v>1424</v>
      </c>
    </row>
    <row r="886" spans="1:6" ht="15.5" x14ac:dyDescent="0.35">
      <c r="A886" s="158" t="s">
        <v>2595</v>
      </c>
      <c r="B886" s="159" t="s">
        <v>2596</v>
      </c>
      <c r="C886" s="158" t="s">
        <v>2608</v>
      </c>
      <c r="D886" s="160" t="s">
        <v>2609</v>
      </c>
      <c r="E886" s="156"/>
      <c r="F886" s="159" t="s">
        <v>1424</v>
      </c>
    </row>
    <row r="887" spans="1:6" ht="15.5" x14ac:dyDescent="0.35">
      <c r="A887" s="159" t="s">
        <v>2595</v>
      </c>
      <c r="B887" s="159" t="s">
        <v>2596</v>
      </c>
      <c r="C887" s="159" t="s">
        <v>597</v>
      </c>
      <c r="D887" s="162" t="s">
        <v>2610</v>
      </c>
      <c r="E887" s="156"/>
      <c r="F887" s="159" t="s">
        <v>1424</v>
      </c>
    </row>
    <row r="888" spans="1:6" ht="15.5" x14ac:dyDescent="0.35">
      <c r="A888" s="159" t="s">
        <v>2595</v>
      </c>
      <c r="B888" s="159" t="s">
        <v>2596</v>
      </c>
      <c r="C888" s="159" t="s">
        <v>598</v>
      </c>
      <c r="D888" s="162" t="s">
        <v>2611</v>
      </c>
      <c r="E888" s="156"/>
      <c r="F888" s="159" t="s">
        <v>1424</v>
      </c>
    </row>
    <row r="889" spans="1:6" ht="15.5" x14ac:dyDescent="0.35">
      <c r="A889" s="158" t="s">
        <v>2595</v>
      </c>
      <c r="B889" s="159" t="s">
        <v>2596</v>
      </c>
      <c r="C889" s="158" t="s">
        <v>2612</v>
      </c>
      <c r="D889" s="160" t="s">
        <v>2613</v>
      </c>
      <c r="E889" s="156"/>
      <c r="F889" s="159" t="s">
        <v>1424</v>
      </c>
    </row>
    <row r="890" spans="1:6" ht="15.5" x14ac:dyDescent="0.35">
      <c r="A890" s="158" t="s">
        <v>2595</v>
      </c>
      <c r="B890" s="159" t="s">
        <v>2596</v>
      </c>
      <c r="C890" s="158" t="s">
        <v>2614</v>
      </c>
      <c r="D890" s="160" t="s">
        <v>2615</v>
      </c>
      <c r="E890" s="156"/>
      <c r="F890" s="159" t="s">
        <v>1424</v>
      </c>
    </row>
    <row r="891" spans="1:6" ht="15.5" x14ac:dyDescent="0.35">
      <c r="A891" s="159" t="s">
        <v>2595</v>
      </c>
      <c r="B891" s="159" t="s">
        <v>2596</v>
      </c>
      <c r="C891" s="159" t="s">
        <v>599</v>
      </c>
      <c r="D891" s="162" t="s">
        <v>2616</v>
      </c>
      <c r="E891" s="156"/>
      <c r="F891" s="159" t="s">
        <v>1424</v>
      </c>
    </row>
    <row r="892" spans="1:6" ht="15.5" x14ac:dyDescent="0.35">
      <c r="A892" s="158" t="s">
        <v>2617</v>
      </c>
      <c r="B892" s="159" t="s">
        <v>2618</v>
      </c>
      <c r="C892" s="158" t="s">
        <v>2619</v>
      </c>
      <c r="D892" s="160" t="s">
        <v>2620</v>
      </c>
      <c r="E892" s="156"/>
      <c r="F892" s="159" t="s">
        <v>1426</v>
      </c>
    </row>
    <row r="893" spans="1:6" ht="15.5" x14ac:dyDescent="0.35">
      <c r="A893" s="159" t="s">
        <v>2617</v>
      </c>
      <c r="B893" s="159" t="s">
        <v>2618</v>
      </c>
      <c r="C893" s="159" t="s">
        <v>508</v>
      </c>
      <c r="D893" s="162" t="s">
        <v>2621</v>
      </c>
      <c r="E893" s="156"/>
      <c r="F893" s="159" t="s">
        <v>1426</v>
      </c>
    </row>
    <row r="894" spans="1:6" ht="15.5" x14ac:dyDescent="0.35">
      <c r="A894" s="159" t="s">
        <v>2617</v>
      </c>
      <c r="B894" s="159" t="s">
        <v>2618</v>
      </c>
      <c r="C894" s="159" t="s">
        <v>2622</v>
      </c>
      <c r="D894" s="171" t="s">
        <v>2623</v>
      </c>
      <c r="E894" s="156"/>
      <c r="F894" s="159" t="s">
        <v>1426</v>
      </c>
    </row>
    <row r="895" spans="1:6" ht="15.5" x14ac:dyDescent="0.35">
      <c r="A895" s="159" t="s">
        <v>2617</v>
      </c>
      <c r="B895" s="159" t="s">
        <v>2618</v>
      </c>
      <c r="C895" s="159" t="s">
        <v>2624</v>
      </c>
      <c r="D895" s="171" t="s">
        <v>2625</v>
      </c>
      <c r="E895" s="156"/>
      <c r="F895" s="159" t="s">
        <v>1426</v>
      </c>
    </row>
    <row r="896" spans="1:6" ht="15.5" x14ac:dyDescent="0.35">
      <c r="A896" s="172" t="s">
        <v>2617</v>
      </c>
      <c r="B896" s="159" t="s">
        <v>2618</v>
      </c>
      <c r="C896" s="172" t="s">
        <v>2626</v>
      </c>
      <c r="D896" s="171" t="s">
        <v>2627</v>
      </c>
      <c r="E896" s="156"/>
      <c r="F896" s="159" t="s">
        <v>1426</v>
      </c>
    </row>
    <row r="897" spans="1:6" ht="15.5" x14ac:dyDescent="0.35">
      <c r="A897" s="179" t="s">
        <v>2617</v>
      </c>
      <c r="B897" s="159" t="s">
        <v>2618</v>
      </c>
      <c r="C897" s="179" t="s">
        <v>2628</v>
      </c>
      <c r="D897" s="162" t="s">
        <v>2629</v>
      </c>
      <c r="E897" s="156"/>
      <c r="F897" s="159" t="s">
        <v>1426</v>
      </c>
    </row>
    <row r="898" spans="1:6" ht="15.5" x14ac:dyDescent="0.35">
      <c r="A898" s="159" t="s">
        <v>2617</v>
      </c>
      <c r="B898" s="159" t="s">
        <v>2618</v>
      </c>
      <c r="C898" s="159" t="s">
        <v>2630</v>
      </c>
      <c r="D898" s="171" t="s">
        <v>2631</v>
      </c>
      <c r="E898" s="156"/>
      <c r="F898" s="159" t="s">
        <v>1426</v>
      </c>
    </row>
    <row r="899" spans="1:6" ht="15.5" x14ac:dyDescent="0.35">
      <c r="A899" s="158" t="s">
        <v>2632</v>
      </c>
      <c r="B899" s="158" t="s">
        <v>2633</v>
      </c>
      <c r="C899" s="158" t="s">
        <v>2634</v>
      </c>
      <c r="D899" s="160" t="s">
        <v>2635</v>
      </c>
      <c r="E899" s="156"/>
      <c r="F899" s="158" t="s">
        <v>1428</v>
      </c>
    </row>
    <row r="900" spans="1:6" ht="15.5" x14ac:dyDescent="0.35">
      <c r="A900" s="159" t="s">
        <v>2636</v>
      </c>
      <c r="B900" s="179" t="s">
        <v>2637</v>
      </c>
      <c r="C900" s="159" t="s">
        <v>956</v>
      </c>
      <c r="D900" s="162" t="s">
        <v>2638</v>
      </c>
      <c r="E900" s="156"/>
      <c r="F900" s="179" t="s">
        <v>1432</v>
      </c>
    </row>
    <row r="901" spans="1:6" ht="15.5" x14ac:dyDescent="0.35">
      <c r="A901" s="158" t="s">
        <v>2636</v>
      </c>
      <c r="B901" s="179" t="s">
        <v>2637</v>
      </c>
      <c r="C901" s="158" t="s">
        <v>2639</v>
      </c>
      <c r="D901" s="160" t="s">
        <v>2640</v>
      </c>
      <c r="E901" s="156"/>
      <c r="F901" s="179" t="s">
        <v>1432</v>
      </c>
    </row>
    <row r="902" spans="1:6" ht="15.5" x14ac:dyDescent="0.35">
      <c r="A902" s="159" t="s">
        <v>2636</v>
      </c>
      <c r="B902" s="179" t="s">
        <v>2637</v>
      </c>
      <c r="C902" s="159" t="s">
        <v>2641</v>
      </c>
      <c r="D902" s="171" t="s">
        <v>2642</v>
      </c>
      <c r="E902" s="156"/>
      <c r="F902" s="179" t="s">
        <v>1432</v>
      </c>
    </row>
    <row r="903" spans="1:6" ht="15.5" x14ac:dyDescent="0.35">
      <c r="A903" s="159" t="s">
        <v>2636</v>
      </c>
      <c r="B903" s="179" t="s">
        <v>2637</v>
      </c>
      <c r="C903" s="159" t="s">
        <v>2643</v>
      </c>
      <c r="D903" s="171" t="s">
        <v>2644</v>
      </c>
      <c r="E903" s="156"/>
      <c r="F903" s="179" t="s">
        <v>1432</v>
      </c>
    </row>
    <row r="904" spans="1:6" ht="15.5" x14ac:dyDescent="0.35">
      <c r="A904" s="159" t="s">
        <v>2636</v>
      </c>
      <c r="B904" s="179" t="s">
        <v>2637</v>
      </c>
      <c r="C904" s="159" t="s">
        <v>959</v>
      </c>
      <c r="D904" s="171" t="s">
        <v>2645</v>
      </c>
      <c r="E904" s="156"/>
      <c r="F904" s="179" t="s">
        <v>1432</v>
      </c>
    </row>
    <row r="905" spans="1:6" ht="15.5" x14ac:dyDescent="0.35">
      <c r="A905" s="159" t="s">
        <v>2636</v>
      </c>
      <c r="B905" s="179" t="s">
        <v>2637</v>
      </c>
      <c r="C905" s="159" t="s">
        <v>955</v>
      </c>
      <c r="D905" s="171" t="s">
        <v>2646</v>
      </c>
      <c r="E905" s="156"/>
      <c r="F905" s="179" t="s">
        <v>1432</v>
      </c>
    </row>
    <row r="906" spans="1:6" ht="15.5" x14ac:dyDescent="0.35">
      <c r="A906" s="159" t="s">
        <v>2636</v>
      </c>
      <c r="B906" s="179" t="s">
        <v>2637</v>
      </c>
      <c r="C906" s="159" t="s">
        <v>2647</v>
      </c>
      <c r="D906" s="162" t="s">
        <v>2648</v>
      </c>
      <c r="E906" s="156"/>
      <c r="F906" s="179" t="s">
        <v>1432</v>
      </c>
    </row>
    <row r="907" spans="1:6" ht="15.5" x14ac:dyDescent="0.35">
      <c r="A907" s="172" t="s">
        <v>2636</v>
      </c>
      <c r="B907" s="179" t="s">
        <v>2637</v>
      </c>
      <c r="C907" s="172" t="s">
        <v>373</v>
      </c>
      <c r="D907" s="171" t="s">
        <v>2649</v>
      </c>
      <c r="E907" s="156"/>
      <c r="F907" s="179" t="s">
        <v>1432</v>
      </c>
    </row>
    <row r="908" spans="1:6" ht="15.5" x14ac:dyDescent="0.35">
      <c r="A908" s="179" t="s">
        <v>2636</v>
      </c>
      <c r="B908" s="179" t="s">
        <v>2637</v>
      </c>
      <c r="C908" s="179" t="s">
        <v>786</v>
      </c>
      <c r="D908" s="162" t="s">
        <v>2650</v>
      </c>
      <c r="E908" s="156"/>
      <c r="F908" s="179" t="s">
        <v>1432</v>
      </c>
    </row>
    <row r="909" spans="1:6" ht="15.5" x14ac:dyDescent="0.35">
      <c r="A909" s="159" t="s">
        <v>2636</v>
      </c>
      <c r="B909" s="179" t="s">
        <v>2637</v>
      </c>
      <c r="C909" s="159" t="s">
        <v>774</v>
      </c>
      <c r="D909" s="162" t="s">
        <v>2651</v>
      </c>
      <c r="E909" s="156"/>
      <c r="F909" s="179" t="s">
        <v>1432</v>
      </c>
    </row>
    <row r="910" spans="1:6" ht="15.5" x14ac:dyDescent="0.35">
      <c r="A910" s="172" t="s">
        <v>2636</v>
      </c>
      <c r="B910" s="179" t="s">
        <v>2637</v>
      </c>
      <c r="C910" s="172" t="s">
        <v>816</v>
      </c>
      <c r="D910" s="171" t="s">
        <v>2652</v>
      </c>
      <c r="E910" s="156"/>
      <c r="F910" s="179" t="s">
        <v>1432</v>
      </c>
    </row>
    <row r="911" spans="1:6" ht="15.5" x14ac:dyDescent="0.35">
      <c r="A911" s="158" t="s">
        <v>2636</v>
      </c>
      <c r="B911" s="179" t="s">
        <v>2637</v>
      </c>
      <c r="C911" s="158" t="s">
        <v>2653</v>
      </c>
      <c r="D911" s="160" t="s">
        <v>2654</v>
      </c>
      <c r="E911" s="156"/>
      <c r="F911" s="179" t="s">
        <v>1432</v>
      </c>
    </row>
    <row r="912" spans="1:6" ht="15.5" x14ac:dyDescent="0.35">
      <c r="A912" s="159" t="s">
        <v>2636</v>
      </c>
      <c r="B912" s="179" t="s">
        <v>2637</v>
      </c>
      <c r="C912" s="159" t="s">
        <v>960</v>
      </c>
      <c r="D912" s="162" t="s">
        <v>2655</v>
      </c>
      <c r="E912" s="156"/>
      <c r="F912" s="179" t="s">
        <v>1432</v>
      </c>
    </row>
    <row r="913" spans="1:6" ht="15.5" x14ac:dyDescent="0.35">
      <c r="A913" s="159" t="s">
        <v>2636</v>
      </c>
      <c r="B913" s="179" t="s">
        <v>2637</v>
      </c>
      <c r="C913" s="159" t="s">
        <v>961</v>
      </c>
      <c r="D913" s="162" t="s">
        <v>2656</v>
      </c>
      <c r="E913" s="156"/>
      <c r="F913" s="179" t="s">
        <v>1432</v>
      </c>
    </row>
    <row r="914" spans="1:6" ht="15.5" x14ac:dyDescent="0.35">
      <c r="A914" s="159" t="s">
        <v>2636</v>
      </c>
      <c r="B914" s="179" t="s">
        <v>2637</v>
      </c>
      <c r="C914" s="159" t="s">
        <v>962</v>
      </c>
      <c r="D914" s="162" t="s">
        <v>2657</v>
      </c>
      <c r="E914" s="156"/>
      <c r="F914" s="179" t="s">
        <v>1432</v>
      </c>
    </row>
    <row r="915" spans="1:6" ht="15.5" x14ac:dyDescent="0.35">
      <c r="A915" s="159" t="s">
        <v>2636</v>
      </c>
      <c r="B915" s="179" t="s">
        <v>2637</v>
      </c>
      <c r="C915" s="159" t="s">
        <v>191</v>
      </c>
      <c r="D915" s="162" t="s">
        <v>2658</v>
      </c>
      <c r="E915" s="156"/>
      <c r="F915" s="179" t="s">
        <v>1432</v>
      </c>
    </row>
    <row r="916" spans="1:6" ht="15.5" x14ac:dyDescent="0.35">
      <c r="A916" s="159" t="s">
        <v>2636</v>
      </c>
      <c r="B916" s="179" t="s">
        <v>2637</v>
      </c>
      <c r="C916" s="159" t="s">
        <v>709</v>
      </c>
      <c r="D916" s="171" t="s">
        <v>2659</v>
      </c>
      <c r="E916" s="156"/>
      <c r="F916" s="179" t="s">
        <v>1432</v>
      </c>
    </row>
    <row r="917" spans="1:6" ht="15.5" x14ac:dyDescent="0.35">
      <c r="A917" s="159" t="s">
        <v>2636</v>
      </c>
      <c r="B917" s="179" t="s">
        <v>2637</v>
      </c>
      <c r="C917" s="159" t="s">
        <v>965</v>
      </c>
      <c r="D917" s="171" t="s">
        <v>2660</v>
      </c>
      <c r="E917" s="156"/>
      <c r="F917" s="179" t="s">
        <v>1432</v>
      </c>
    </row>
    <row r="918" spans="1:6" ht="15.5" x14ac:dyDescent="0.35">
      <c r="A918" s="179" t="s">
        <v>2636</v>
      </c>
      <c r="B918" s="179" t="s">
        <v>2637</v>
      </c>
      <c r="C918" s="179" t="s">
        <v>181</v>
      </c>
      <c r="D918" s="162" t="s">
        <v>1617</v>
      </c>
      <c r="E918" s="156"/>
      <c r="F918" s="179" t="s">
        <v>1432</v>
      </c>
    </row>
    <row r="919" spans="1:6" ht="15.5" x14ac:dyDescent="0.35">
      <c r="A919" s="159" t="s">
        <v>2636</v>
      </c>
      <c r="B919" s="179" t="s">
        <v>2637</v>
      </c>
      <c r="C919" s="159" t="s">
        <v>963</v>
      </c>
      <c r="D919" s="171" t="s">
        <v>2661</v>
      </c>
      <c r="E919" s="156"/>
      <c r="F919" s="179" t="s">
        <v>1432</v>
      </c>
    </row>
    <row r="920" spans="1:6" ht="15.5" x14ac:dyDescent="0.35">
      <c r="A920" s="159" t="s">
        <v>2636</v>
      </c>
      <c r="B920" s="179" t="s">
        <v>2637</v>
      </c>
      <c r="C920" s="159" t="s">
        <v>2662</v>
      </c>
      <c r="D920" s="171" t="s">
        <v>2663</v>
      </c>
      <c r="E920" s="156"/>
      <c r="F920" s="179" t="s">
        <v>1432</v>
      </c>
    </row>
    <row r="921" spans="1:6" ht="15.5" x14ac:dyDescent="0.35">
      <c r="A921" s="159" t="s">
        <v>2636</v>
      </c>
      <c r="B921" s="179" t="s">
        <v>2637</v>
      </c>
      <c r="C921" s="159" t="s">
        <v>957</v>
      </c>
      <c r="D921" s="162" t="s">
        <v>2664</v>
      </c>
      <c r="E921" s="156"/>
      <c r="F921" s="179" t="s">
        <v>1432</v>
      </c>
    </row>
    <row r="922" spans="1:6" ht="15.5" x14ac:dyDescent="0.35">
      <c r="A922" s="172" t="s">
        <v>2636</v>
      </c>
      <c r="B922" s="179" t="s">
        <v>2637</v>
      </c>
      <c r="C922" s="172" t="s">
        <v>953</v>
      </c>
      <c r="D922" s="171" t="s">
        <v>2665</v>
      </c>
      <c r="E922" s="156"/>
      <c r="F922" s="179" t="s">
        <v>1432</v>
      </c>
    </row>
    <row r="923" spans="1:6" ht="15.5" x14ac:dyDescent="0.35">
      <c r="A923" s="172" t="s">
        <v>2636</v>
      </c>
      <c r="B923" s="179" t="s">
        <v>2637</v>
      </c>
      <c r="C923" s="172" t="s">
        <v>954</v>
      </c>
      <c r="D923" s="171" t="s">
        <v>2666</v>
      </c>
      <c r="E923" s="156"/>
      <c r="F923" s="179" t="s">
        <v>1432</v>
      </c>
    </row>
    <row r="924" spans="1:6" ht="15.5" x14ac:dyDescent="0.35">
      <c r="A924" s="159" t="s">
        <v>2636</v>
      </c>
      <c r="B924" s="179" t="s">
        <v>2637</v>
      </c>
      <c r="C924" s="159" t="s">
        <v>964</v>
      </c>
      <c r="D924" s="162" t="s">
        <v>2667</v>
      </c>
      <c r="E924" s="156"/>
      <c r="F924" s="179" t="s">
        <v>1432</v>
      </c>
    </row>
    <row r="925" spans="1:6" ht="15.5" x14ac:dyDescent="0.35">
      <c r="A925" s="159" t="s">
        <v>2636</v>
      </c>
      <c r="B925" s="179" t="s">
        <v>2637</v>
      </c>
      <c r="C925" s="159" t="s">
        <v>958</v>
      </c>
      <c r="D925" s="171" t="s">
        <v>2668</v>
      </c>
      <c r="E925" s="156"/>
      <c r="F925" s="179" t="s">
        <v>1432</v>
      </c>
    </row>
    <row r="926" spans="1:6" ht="15.5" x14ac:dyDescent="0.35">
      <c r="A926" s="159" t="s">
        <v>2669</v>
      </c>
      <c r="B926" s="159" t="s">
        <v>2670</v>
      </c>
      <c r="C926" s="159" t="s">
        <v>859</v>
      </c>
      <c r="D926" s="171" t="s">
        <v>2671</v>
      </c>
      <c r="E926" s="156"/>
      <c r="F926" s="159" t="s">
        <v>1434</v>
      </c>
    </row>
    <row r="927" spans="1:6" ht="15.5" x14ac:dyDescent="0.35">
      <c r="A927" s="159" t="s">
        <v>2669</v>
      </c>
      <c r="B927" s="159" t="s">
        <v>2670</v>
      </c>
      <c r="C927" s="159" t="s">
        <v>863</v>
      </c>
      <c r="D927" s="162" t="s">
        <v>2672</v>
      </c>
      <c r="E927" s="156"/>
      <c r="F927" s="159" t="s">
        <v>1434</v>
      </c>
    </row>
    <row r="928" spans="1:6" ht="15.5" x14ac:dyDescent="0.35">
      <c r="A928" s="159" t="s">
        <v>2669</v>
      </c>
      <c r="B928" s="159" t="s">
        <v>2670</v>
      </c>
      <c r="C928" s="159" t="s">
        <v>864</v>
      </c>
      <c r="D928" s="162" t="s">
        <v>2673</v>
      </c>
      <c r="E928" s="156"/>
      <c r="F928" s="159" t="s">
        <v>1434</v>
      </c>
    </row>
    <row r="929" spans="1:6" ht="15.5" x14ac:dyDescent="0.35">
      <c r="A929" s="159" t="s">
        <v>2669</v>
      </c>
      <c r="B929" s="159" t="s">
        <v>2670</v>
      </c>
      <c r="C929" s="159" t="s">
        <v>865</v>
      </c>
      <c r="D929" s="162" t="s">
        <v>2674</v>
      </c>
      <c r="E929" s="156"/>
      <c r="F929" s="159" t="s">
        <v>1434</v>
      </c>
    </row>
    <row r="930" spans="1:6" ht="15.5" x14ac:dyDescent="0.35">
      <c r="A930" s="159" t="s">
        <v>2669</v>
      </c>
      <c r="B930" s="159" t="s">
        <v>2670</v>
      </c>
      <c r="C930" s="159" t="s">
        <v>857</v>
      </c>
      <c r="D930" s="171" t="s">
        <v>2675</v>
      </c>
      <c r="E930" s="156"/>
      <c r="F930" s="159" t="s">
        <v>1434</v>
      </c>
    </row>
    <row r="931" spans="1:6" ht="15.5" x14ac:dyDescent="0.35">
      <c r="A931" s="159" t="s">
        <v>2669</v>
      </c>
      <c r="B931" s="159" t="s">
        <v>2670</v>
      </c>
      <c r="C931" s="159" t="s">
        <v>2676</v>
      </c>
      <c r="D931" s="162" t="s">
        <v>2677</v>
      </c>
      <c r="E931" s="156"/>
      <c r="F931" s="159" t="s">
        <v>1434</v>
      </c>
    </row>
    <row r="932" spans="1:6" ht="15.5" x14ac:dyDescent="0.35">
      <c r="A932" s="159" t="s">
        <v>2669</v>
      </c>
      <c r="B932" s="159" t="s">
        <v>2670</v>
      </c>
      <c r="C932" s="172" t="s">
        <v>2678</v>
      </c>
      <c r="D932" s="171" t="s">
        <v>2679</v>
      </c>
      <c r="E932" s="156"/>
      <c r="F932" s="159" t="s">
        <v>1434</v>
      </c>
    </row>
    <row r="933" spans="1:6" ht="15.5" x14ac:dyDescent="0.35">
      <c r="A933" s="159" t="s">
        <v>2669</v>
      </c>
      <c r="B933" s="159" t="s">
        <v>2670</v>
      </c>
      <c r="C933" s="174" t="s">
        <v>2680</v>
      </c>
      <c r="D933" s="175" t="s">
        <v>2681</v>
      </c>
      <c r="E933" s="156"/>
      <c r="F933" s="159" t="s">
        <v>1434</v>
      </c>
    </row>
    <row r="934" spans="1:6" ht="15.5" x14ac:dyDescent="0.35">
      <c r="A934" s="159" t="s">
        <v>2669</v>
      </c>
      <c r="B934" s="159" t="s">
        <v>2670</v>
      </c>
      <c r="C934" s="158" t="s">
        <v>2682</v>
      </c>
      <c r="D934" s="160" t="s">
        <v>2683</v>
      </c>
      <c r="E934" s="156"/>
      <c r="F934" s="159" t="s">
        <v>1434</v>
      </c>
    </row>
    <row r="935" spans="1:6" ht="15.5" x14ac:dyDescent="0.35">
      <c r="A935" s="159" t="s">
        <v>2669</v>
      </c>
      <c r="B935" s="159" t="s">
        <v>2670</v>
      </c>
      <c r="C935" s="159" t="s">
        <v>866</v>
      </c>
      <c r="D935" s="162" t="s">
        <v>2684</v>
      </c>
      <c r="E935" s="156"/>
      <c r="F935" s="159" t="s">
        <v>1434</v>
      </c>
    </row>
    <row r="936" spans="1:6" ht="15.5" x14ac:dyDescent="0.35">
      <c r="A936" s="159" t="s">
        <v>2669</v>
      </c>
      <c r="B936" s="159" t="s">
        <v>2670</v>
      </c>
      <c r="C936" s="159" t="s">
        <v>862</v>
      </c>
      <c r="D936" s="171" t="s">
        <v>2685</v>
      </c>
      <c r="E936" s="156"/>
      <c r="F936" s="159" t="s">
        <v>1434</v>
      </c>
    </row>
    <row r="937" spans="1:6" ht="15.5" x14ac:dyDescent="0.35">
      <c r="A937" s="159" t="s">
        <v>2669</v>
      </c>
      <c r="B937" s="159" t="s">
        <v>2670</v>
      </c>
      <c r="C937" s="159" t="s">
        <v>168</v>
      </c>
      <c r="D937" s="171" t="s">
        <v>2686</v>
      </c>
      <c r="E937" s="156"/>
      <c r="F937" s="159" t="s">
        <v>1434</v>
      </c>
    </row>
    <row r="938" spans="1:6" ht="15.5" x14ac:dyDescent="0.35">
      <c r="A938" s="159" t="s">
        <v>2669</v>
      </c>
      <c r="B938" s="159" t="s">
        <v>2670</v>
      </c>
      <c r="C938" s="159" t="s">
        <v>867</v>
      </c>
      <c r="D938" s="162" t="s">
        <v>2687</v>
      </c>
      <c r="E938" s="156"/>
      <c r="F938" s="159" t="s">
        <v>1434</v>
      </c>
    </row>
    <row r="939" spans="1:6" ht="15.5" x14ac:dyDescent="0.35">
      <c r="A939" s="159" t="s">
        <v>2669</v>
      </c>
      <c r="B939" s="159" t="s">
        <v>2670</v>
      </c>
      <c r="C939" s="159" t="s">
        <v>868</v>
      </c>
      <c r="D939" s="162" t="s">
        <v>2688</v>
      </c>
      <c r="E939" s="156"/>
      <c r="F939" s="159" t="s">
        <v>1434</v>
      </c>
    </row>
    <row r="940" spans="1:6" ht="15.5" x14ac:dyDescent="0.35">
      <c r="A940" s="159" t="s">
        <v>2669</v>
      </c>
      <c r="B940" s="159" t="s">
        <v>2670</v>
      </c>
      <c r="C940" s="172" t="s">
        <v>855</v>
      </c>
      <c r="D940" s="171" t="s">
        <v>2689</v>
      </c>
      <c r="E940" s="156"/>
      <c r="F940" s="159" t="s">
        <v>1434</v>
      </c>
    </row>
    <row r="941" spans="1:6" ht="15.5" x14ac:dyDescent="0.35">
      <c r="A941" s="159" t="s">
        <v>2669</v>
      </c>
      <c r="B941" s="159" t="s">
        <v>2670</v>
      </c>
      <c r="C941" s="172" t="s">
        <v>191</v>
      </c>
      <c r="D941" s="171" t="s">
        <v>2690</v>
      </c>
      <c r="E941" s="156"/>
      <c r="F941" s="159" t="s">
        <v>1434</v>
      </c>
    </row>
    <row r="942" spans="1:6" ht="15.5" x14ac:dyDescent="0.35">
      <c r="A942" s="159" t="s">
        <v>2669</v>
      </c>
      <c r="B942" s="159" t="s">
        <v>2670</v>
      </c>
      <c r="C942" s="159" t="s">
        <v>869</v>
      </c>
      <c r="D942" s="162" t="s">
        <v>2691</v>
      </c>
      <c r="E942" s="156"/>
      <c r="F942" s="159" t="s">
        <v>1434</v>
      </c>
    </row>
    <row r="943" spans="1:6" ht="15.5" x14ac:dyDescent="0.35">
      <c r="A943" s="159" t="s">
        <v>2669</v>
      </c>
      <c r="B943" s="159" t="s">
        <v>2670</v>
      </c>
      <c r="C943" s="159" t="s">
        <v>2692</v>
      </c>
      <c r="D943" s="171" t="s">
        <v>2693</v>
      </c>
      <c r="E943" s="156"/>
      <c r="F943" s="159" t="s">
        <v>1434</v>
      </c>
    </row>
    <row r="944" spans="1:6" ht="15.5" x14ac:dyDescent="0.35">
      <c r="A944" s="159" t="s">
        <v>2669</v>
      </c>
      <c r="B944" s="159" t="s">
        <v>2670</v>
      </c>
      <c r="C944" s="172" t="s">
        <v>856</v>
      </c>
      <c r="D944" s="171" t="s">
        <v>2694</v>
      </c>
      <c r="E944" s="156"/>
      <c r="F944" s="159" t="s">
        <v>1434</v>
      </c>
    </row>
    <row r="945" spans="1:6" ht="15.5" x14ac:dyDescent="0.35">
      <c r="A945" s="159" t="s">
        <v>2669</v>
      </c>
      <c r="B945" s="159" t="s">
        <v>2670</v>
      </c>
      <c r="C945" s="159" t="s">
        <v>870</v>
      </c>
      <c r="D945" s="162" t="s">
        <v>2695</v>
      </c>
      <c r="E945" s="156"/>
      <c r="F945" s="159" t="s">
        <v>1434</v>
      </c>
    </row>
    <row r="946" spans="1:6" ht="15.5" x14ac:dyDescent="0.35">
      <c r="A946" s="159" t="s">
        <v>2669</v>
      </c>
      <c r="B946" s="159" t="s">
        <v>2670</v>
      </c>
      <c r="C946" s="159" t="s">
        <v>860</v>
      </c>
      <c r="D946" s="171" t="s">
        <v>2696</v>
      </c>
      <c r="E946" s="156"/>
      <c r="F946" s="159" t="s">
        <v>1434</v>
      </c>
    </row>
    <row r="947" spans="1:6" ht="15.5" x14ac:dyDescent="0.35">
      <c r="A947" s="159" t="s">
        <v>2669</v>
      </c>
      <c r="B947" s="159" t="s">
        <v>2670</v>
      </c>
      <c r="C947" s="159" t="s">
        <v>871</v>
      </c>
      <c r="D947" s="162" t="s">
        <v>2697</v>
      </c>
      <c r="E947" s="156"/>
      <c r="F947" s="159" t="s">
        <v>1434</v>
      </c>
    </row>
    <row r="948" spans="1:6" ht="15.5" x14ac:dyDescent="0.35">
      <c r="A948" s="159" t="s">
        <v>2669</v>
      </c>
      <c r="B948" s="159" t="s">
        <v>2670</v>
      </c>
      <c r="C948" s="159" t="s">
        <v>872</v>
      </c>
      <c r="D948" s="162" t="s">
        <v>2698</v>
      </c>
      <c r="E948" s="156"/>
      <c r="F948" s="159" t="s">
        <v>1434</v>
      </c>
    </row>
    <row r="949" spans="1:6" ht="15.5" x14ac:dyDescent="0.35">
      <c r="A949" s="159" t="s">
        <v>2669</v>
      </c>
      <c r="B949" s="159" t="s">
        <v>2670</v>
      </c>
      <c r="C949" s="174" t="s">
        <v>2699</v>
      </c>
      <c r="D949" s="175" t="s">
        <v>2700</v>
      </c>
      <c r="E949" s="156"/>
      <c r="F949" s="159" t="s">
        <v>1434</v>
      </c>
    </row>
    <row r="950" spans="1:6" ht="15.5" x14ac:dyDescent="0.35">
      <c r="A950" s="159" t="s">
        <v>2669</v>
      </c>
      <c r="B950" s="159" t="s">
        <v>2670</v>
      </c>
      <c r="C950" s="159" t="s">
        <v>861</v>
      </c>
      <c r="D950" s="171" t="s">
        <v>2701</v>
      </c>
      <c r="E950" s="156"/>
      <c r="F950" s="159" t="s">
        <v>1434</v>
      </c>
    </row>
    <row r="951" spans="1:6" ht="15.5" x14ac:dyDescent="0.35">
      <c r="A951" s="159" t="s">
        <v>2669</v>
      </c>
      <c r="B951" s="159" t="s">
        <v>2670</v>
      </c>
      <c r="C951" s="159" t="s">
        <v>858</v>
      </c>
      <c r="D951" s="171" t="s">
        <v>2702</v>
      </c>
      <c r="E951" s="156"/>
      <c r="F951" s="159" t="s">
        <v>1434</v>
      </c>
    </row>
    <row r="952" spans="1:6" ht="15.5" x14ac:dyDescent="0.35">
      <c r="A952" s="159" t="s">
        <v>2669</v>
      </c>
      <c r="B952" s="159" t="s">
        <v>2670</v>
      </c>
      <c r="C952" s="174" t="s">
        <v>2703</v>
      </c>
      <c r="D952" s="175" t="s">
        <v>2704</v>
      </c>
      <c r="E952" s="156"/>
      <c r="F952" s="159" t="s">
        <v>1434</v>
      </c>
    </row>
    <row r="953" spans="1:6" ht="15.5" x14ac:dyDescent="0.35">
      <c r="A953" s="159" t="s">
        <v>2705</v>
      </c>
      <c r="B953" s="159" t="s">
        <v>2706</v>
      </c>
      <c r="C953" s="159" t="s">
        <v>2707</v>
      </c>
      <c r="D953" s="171" t="s">
        <v>2708</v>
      </c>
      <c r="E953" s="156"/>
      <c r="F953" s="159" t="s">
        <v>1439</v>
      </c>
    </row>
    <row r="954" spans="1:6" ht="15.5" x14ac:dyDescent="0.35">
      <c r="A954" s="159" t="s">
        <v>2705</v>
      </c>
      <c r="B954" s="159" t="s">
        <v>2706</v>
      </c>
      <c r="C954" s="159" t="s">
        <v>948</v>
      </c>
      <c r="D954" s="162" t="s">
        <v>2709</v>
      </c>
      <c r="E954" s="156"/>
      <c r="F954" s="159" t="s">
        <v>1439</v>
      </c>
    </row>
    <row r="955" spans="1:6" ht="15.5" x14ac:dyDescent="0.35">
      <c r="A955" s="159" t="s">
        <v>2705</v>
      </c>
      <c r="B955" s="159" t="s">
        <v>2706</v>
      </c>
      <c r="C955" s="159" t="s">
        <v>943</v>
      </c>
      <c r="D955" s="171" t="s">
        <v>2710</v>
      </c>
      <c r="E955" s="156"/>
      <c r="F955" s="159" t="s">
        <v>1439</v>
      </c>
    </row>
    <row r="956" spans="1:6" ht="15.5" x14ac:dyDescent="0.35">
      <c r="A956" s="159" t="s">
        <v>2705</v>
      </c>
      <c r="B956" s="159" t="s">
        <v>2706</v>
      </c>
      <c r="C956" s="159" t="s">
        <v>945</v>
      </c>
      <c r="D956" s="171" t="s">
        <v>2711</v>
      </c>
      <c r="E956" s="156"/>
      <c r="F956" s="159" t="s">
        <v>1439</v>
      </c>
    </row>
    <row r="957" spans="1:6" ht="15.5" x14ac:dyDescent="0.35">
      <c r="A957" s="159" t="s">
        <v>2705</v>
      </c>
      <c r="B957" s="159" t="s">
        <v>2706</v>
      </c>
      <c r="C957" s="159" t="s">
        <v>2712</v>
      </c>
      <c r="D957" s="171" t="s">
        <v>2713</v>
      </c>
      <c r="E957" s="156"/>
      <c r="F957" s="159" t="s">
        <v>1439</v>
      </c>
    </row>
    <row r="958" spans="1:6" ht="15.5" x14ac:dyDescent="0.35">
      <c r="A958" s="159" t="s">
        <v>2705</v>
      </c>
      <c r="B958" s="159" t="s">
        <v>2706</v>
      </c>
      <c r="C958" s="159" t="s">
        <v>946</v>
      </c>
      <c r="D958" s="171" t="s">
        <v>2714</v>
      </c>
      <c r="E958" s="156"/>
      <c r="F958" s="159" t="s">
        <v>1439</v>
      </c>
    </row>
    <row r="959" spans="1:6" ht="15.5" x14ac:dyDescent="0.35">
      <c r="A959" s="159" t="s">
        <v>2705</v>
      </c>
      <c r="B959" s="159" t="s">
        <v>2706</v>
      </c>
      <c r="C959" s="159" t="s">
        <v>2715</v>
      </c>
      <c r="D959" s="162" t="s">
        <v>2716</v>
      </c>
      <c r="E959" s="156"/>
      <c r="F959" s="159" t="s">
        <v>1439</v>
      </c>
    </row>
    <row r="960" spans="1:6" ht="15.5" x14ac:dyDescent="0.35">
      <c r="A960" s="158" t="s">
        <v>2705</v>
      </c>
      <c r="B960" s="159" t="s">
        <v>2706</v>
      </c>
      <c r="C960" s="159" t="s">
        <v>952</v>
      </c>
      <c r="D960" s="171" t="s">
        <v>2717</v>
      </c>
      <c r="E960" s="156"/>
      <c r="F960" s="159" t="s">
        <v>1439</v>
      </c>
    </row>
    <row r="961" spans="1:6" ht="15.5" x14ac:dyDescent="0.35">
      <c r="A961" s="159" t="s">
        <v>2705</v>
      </c>
      <c r="B961" s="159" t="s">
        <v>2706</v>
      </c>
      <c r="C961" s="159" t="s">
        <v>2718</v>
      </c>
      <c r="D961" s="162" t="s">
        <v>2719</v>
      </c>
      <c r="E961" s="156"/>
      <c r="F961" s="159" t="s">
        <v>1439</v>
      </c>
    </row>
    <row r="962" spans="1:6" ht="15.5" x14ac:dyDescent="0.35">
      <c r="A962" s="158" t="s">
        <v>2705</v>
      </c>
      <c r="B962" s="159" t="s">
        <v>2706</v>
      </c>
      <c r="C962" s="158" t="s">
        <v>2720</v>
      </c>
      <c r="D962" s="160" t="s">
        <v>2721</v>
      </c>
      <c r="E962" s="156"/>
      <c r="F962" s="159" t="s">
        <v>1439</v>
      </c>
    </row>
    <row r="963" spans="1:6" ht="15.5" x14ac:dyDescent="0.35">
      <c r="A963" s="159" t="s">
        <v>2705</v>
      </c>
      <c r="B963" s="159" t="s">
        <v>2706</v>
      </c>
      <c r="C963" s="159" t="s">
        <v>940</v>
      </c>
      <c r="D963" s="171" t="s">
        <v>2722</v>
      </c>
      <c r="E963" s="156"/>
      <c r="F963" s="159" t="s">
        <v>1439</v>
      </c>
    </row>
    <row r="964" spans="1:6" ht="15.5" x14ac:dyDescent="0.35">
      <c r="A964" s="159" t="s">
        <v>2705</v>
      </c>
      <c r="B964" s="159" t="s">
        <v>2706</v>
      </c>
      <c r="C964" s="159" t="s">
        <v>947</v>
      </c>
      <c r="D964" s="162" t="s">
        <v>2723</v>
      </c>
      <c r="E964" s="156"/>
      <c r="F964" s="159" t="s">
        <v>1439</v>
      </c>
    </row>
    <row r="965" spans="1:6" ht="15.5" x14ac:dyDescent="0.35">
      <c r="A965" s="159" t="s">
        <v>2705</v>
      </c>
      <c r="B965" s="159" t="s">
        <v>2706</v>
      </c>
      <c r="C965" s="159" t="s">
        <v>949</v>
      </c>
      <c r="D965" s="162" t="s">
        <v>2724</v>
      </c>
      <c r="E965" s="156"/>
      <c r="F965" s="159" t="s">
        <v>1439</v>
      </c>
    </row>
    <row r="966" spans="1:6" ht="15.5" x14ac:dyDescent="0.35">
      <c r="A966" s="159" t="s">
        <v>2705</v>
      </c>
      <c r="B966" s="159" t="s">
        <v>2706</v>
      </c>
      <c r="C966" s="159" t="s">
        <v>950</v>
      </c>
      <c r="D966" s="162" t="s">
        <v>2725</v>
      </c>
      <c r="E966" s="156"/>
      <c r="F966" s="159" t="s">
        <v>1439</v>
      </c>
    </row>
    <row r="967" spans="1:6" ht="15.5" x14ac:dyDescent="0.35">
      <c r="A967" s="159" t="s">
        <v>2705</v>
      </c>
      <c r="B967" s="159" t="s">
        <v>2706</v>
      </c>
      <c r="C967" s="159" t="s">
        <v>941</v>
      </c>
      <c r="D967" s="171" t="s">
        <v>2726</v>
      </c>
      <c r="E967" s="156"/>
      <c r="F967" s="159" t="s">
        <v>1439</v>
      </c>
    </row>
    <row r="968" spans="1:6" ht="15.5" x14ac:dyDescent="0.35">
      <c r="A968" s="159" t="s">
        <v>2705</v>
      </c>
      <c r="B968" s="159" t="s">
        <v>2706</v>
      </c>
      <c r="C968" s="159" t="s">
        <v>951</v>
      </c>
      <c r="D968" s="171" t="s">
        <v>2727</v>
      </c>
      <c r="E968" s="156"/>
      <c r="F968" s="159" t="s">
        <v>1439</v>
      </c>
    </row>
    <row r="969" spans="1:6" ht="15.5" x14ac:dyDescent="0.35">
      <c r="A969" s="159" t="s">
        <v>2705</v>
      </c>
      <c r="B969" s="159" t="s">
        <v>2706</v>
      </c>
      <c r="C969" s="159" t="s">
        <v>944</v>
      </c>
      <c r="D969" s="171" t="s">
        <v>2728</v>
      </c>
      <c r="E969" s="156"/>
      <c r="F969" s="159" t="s">
        <v>1439</v>
      </c>
    </row>
    <row r="970" spans="1:6" ht="15.5" x14ac:dyDescent="0.35">
      <c r="A970" s="159" t="s">
        <v>2705</v>
      </c>
      <c r="B970" s="159" t="s">
        <v>2706</v>
      </c>
      <c r="C970" s="159" t="s">
        <v>942</v>
      </c>
      <c r="D970" s="171" t="s">
        <v>2729</v>
      </c>
      <c r="E970" s="156"/>
      <c r="F970" s="159" t="s">
        <v>1439</v>
      </c>
    </row>
    <row r="971" spans="1:6" ht="15.5" x14ac:dyDescent="0.35">
      <c r="A971" s="172" t="s">
        <v>2705</v>
      </c>
      <c r="B971" s="159" t="s">
        <v>2706</v>
      </c>
      <c r="C971" s="172" t="s">
        <v>939</v>
      </c>
      <c r="D971" s="171" t="s">
        <v>2730</v>
      </c>
      <c r="E971" s="156"/>
      <c r="F971" s="159" t="s">
        <v>1439</v>
      </c>
    </row>
    <row r="972" spans="1:6" ht="15.5" x14ac:dyDescent="0.35">
      <c r="A972" s="159" t="s">
        <v>2731</v>
      </c>
      <c r="B972" s="159" t="s">
        <v>2732</v>
      </c>
      <c r="C972" s="159" t="s">
        <v>1004</v>
      </c>
      <c r="D972" s="171" t="s">
        <v>2733</v>
      </c>
      <c r="E972" s="156"/>
      <c r="F972" s="159" t="s">
        <v>1442</v>
      </c>
    </row>
    <row r="973" spans="1:6" ht="15.5" x14ac:dyDescent="0.35">
      <c r="A973" s="159" t="s">
        <v>2731</v>
      </c>
      <c r="B973" s="159" t="s">
        <v>2732</v>
      </c>
      <c r="C973" s="159" t="s">
        <v>1007</v>
      </c>
      <c r="D973" s="162" t="s">
        <v>2734</v>
      </c>
      <c r="E973" s="156"/>
      <c r="F973" s="159" t="s">
        <v>1442</v>
      </c>
    </row>
    <row r="974" spans="1:6" ht="15.5" x14ac:dyDescent="0.35">
      <c r="A974" s="159" t="s">
        <v>2731</v>
      </c>
      <c r="B974" s="159" t="s">
        <v>2732</v>
      </c>
      <c r="C974" s="159" t="s">
        <v>1006</v>
      </c>
      <c r="D974" s="171" t="s">
        <v>2735</v>
      </c>
      <c r="E974" s="156"/>
      <c r="F974" s="159" t="s">
        <v>1442</v>
      </c>
    </row>
    <row r="975" spans="1:6" ht="15.5" x14ac:dyDescent="0.35">
      <c r="A975" s="158" t="s">
        <v>2731</v>
      </c>
      <c r="B975" s="159" t="s">
        <v>2732</v>
      </c>
      <c r="C975" s="158" t="s">
        <v>2736</v>
      </c>
      <c r="D975" s="160" t="s">
        <v>2737</v>
      </c>
      <c r="E975" s="156"/>
      <c r="F975" s="159" t="s">
        <v>1442</v>
      </c>
    </row>
    <row r="976" spans="1:6" ht="15.5" x14ac:dyDescent="0.35">
      <c r="A976" s="159" t="s">
        <v>2731</v>
      </c>
      <c r="B976" s="159" t="s">
        <v>2732</v>
      </c>
      <c r="C976" s="159" t="s">
        <v>2738</v>
      </c>
      <c r="D976" s="162" t="s">
        <v>2739</v>
      </c>
      <c r="E976" s="156"/>
      <c r="F976" s="159" t="s">
        <v>1442</v>
      </c>
    </row>
    <row r="977" spans="1:6" ht="15.5" x14ac:dyDescent="0.35">
      <c r="A977" s="159" t="s">
        <v>2731</v>
      </c>
      <c r="B977" s="159" t="s">
        <v>2732</v>
      </c>
      <c r="C977" s="159" t="s">
        <v>1012</v>
      </c>
      <c r="D977" s="162" t="s">
        <v>2740</v>
      </c>
      <c r="E977" s="156"/>
      <c r="F977" s="159" t="s">
        <v>1442</v>
      </c>
    </row>
    <row r="978" spans="1:6" ht="15.5" x14ac:dyDescent="0.35">
      <c r="A978" s="158" t="s">
        <v>2731</v>
      </c>
      <c r="B978" s="159" t="s">
        <v>2732</v>
      </c>
      <c r="C978" s="158" t="s">
        <v>2741</v>
      </c>
      <c r="D978" s="160" t="s">
        <v>2742</v>
      </c>
      <c r="E978" s="156"/>
      <c r="F978" s="159" t="s">
        <v>1442</v>
      </c>
    </row>
    <row r="979" spans="1:6" ht="15.5" x14ac:dyDescent="0.35">
      <c r="A979" s="159" t="s">
        <v>2731</v>
      </c>
      <c r="B979" s="159" t="s">
        <v>2732</v>
      </c>
      <c r="C979" s="159" t="s">
        <v>1009</v>
      </c>
      <c r="D979" s="162" t="s">
        <v>2743</v>
      </c>
      <c r="E979" s="156"/>
      <c r="F979" s="159" t="s">
        <v>1442</v>
      </c>
    </row>
    <row r="980" spans="1:6" ht="15.5" x14ac:dyDescent="0.35">
      <c r="A980" s="159" t="s">
        <v>2731</v>
      </c>
      <c r="B980" s="159" t="s">
        <v>2732</v>
      </c>
      <c r="C980" s="159" t="s">
        <v>2744</v>
      </c>
      <c r="D980" s="162" t="s">
        <v>2745</v>
      </c>
      <c r="E980" s="156"/>
      <c r="F980" s="159" t="s">
        <v>1442</v>
      </c>
    </row>
    <row r="981" spans="1:6" ht="15.5" x14ac:dyDescent="0.35">
      <c r="A981" s="159" t="s">
        <v>2731</v>
      </c>
      <c r="B981" s="159" t="s">
        <v>2732</v>
      </c>
      <c r="C981" s="181" t="s">
        <v>2746</v>
      </c>
      <c r="D981" s="171" t="s">
        <v>2747</v>
      </c>
      <c r="E981" s="156"/>
      <c r="F981" s="159" t="s">
        <v>1442</v>
      </c>
    </row>
    <row r="982" spans="1:6" ht="15.5" x14ac:dyDescent="0.35">
      <c r="A982" s="159" t="s">
        <v>2731</v>
      </c>
      <c r="B982" s="159" t="s">
        <v>2732</v>
      </c>
      <c r="C982" s="159" t="s">
        <v>1005</v>
      </c>
      <c r="D982" s="171" t="s">
        <v>2748</v>
      </c>
      <c r="E982" s="156"/>
      <c r="F982" s="159" t="s">
        <v>1442</v>
      </c>
    </row>
    <row r="983" spans="1:6" ht="15.5" x14ac:dyDescent="0.35">
      <c r="A983" s="159" t="s">
        <v>2731</v>
      </c>
      <c r="B983" s="159" t="s">
        <v>2732</v>
      </c>
      <c r="C983" s="159" t="s">
        <v>1010</v>
      </c>
      <c r="D983" s="162" t="s">
        <v>2749</v>
      </c>
      <c r="E983" s="156"/>
      <c r="F983" s="159" t="s">
        <v>1442</v>
      </c>
    </row>
    <row r="984" spans="1:6" ht="15.5" x14ac:dyDescent="0.35">
      <c r="A984" s="158" t="s">
        <v>2731</v>
      </c>
      <c r="B984" s="159" t="s">
        <v>2732</v>
      </c>
      <c r="C984" s="158" t="s">
        <v>2750</v>
      </c>
      <c r="D984" s="160" t="s">
        <v>2751</v>
      </c>
      <c r="E984" s="156"/>
      <c r="F984" s="159" t="s">
        <v>1442</v>
      </c>
    </row>
    <row r="985" spans="1:6" ht="15.5" x14ac:dyDescent="0.35">
      <c r="A985" s="159" t="s">
        <v>2731</v>
      </c>
      <c r="B985" s="159" t="s">
        <v>2732</v>
      </c>
      <c r="C985" s="159" t="s">
        <v>1008</v>
      </c>
      <c r="D985" s="171" t="s">
        <v>2752</v>
      </c>
      <c r="E985" s="156"/>
      <c r="F985" s="159" t="s">
        <v>1442</v>
      </c>
    </row>
    <row r="986" spans="1:6" ht="15.5" x14ac:dyDescent="0.35">
      <c r="A986" s="159" t="s">
        <v>2731</v>
      </c>
      <c r="B986" s="159" t="s">
        <v>2732</v>
      </c>
      <c r="C986" s="159" t="s">
        <v>1011</v>
      </c>
      <c r="D986" s="162" t="s">
        <v>2753</v>
      </c>
      <c r="E986" s="156"/>
      <c r="F986" s="159" t="s">
        <v>1442</v>
      </c>
    </row>
    <row r="987" spans="1:6" ht="15.5" x14ac:dyDescent="0.35">
      <c r="A987" s="159" t="s">
        <v>2754</v>
      </c>
      <c r="B987" s="172" t="s">
        <v>2755</v>
      </c>
      <c r="C987" s="159" t="s">
        <v>199</v>
      </c>
      <c r="D987" s="162" t="s">
        <v>2756</v>
      </c>
      <c r="E987" s="156"/>
      <c r="F987" s="172" t="s">
        <v>1447</v>
      </c>
    </row>
    <row r="988" spans="1:6" ht="15.5" x14ac:dyDescent="0.35">
      <c r="A988" s="159" t="s">
        <v>2754</v>
      </c>
      <c r="B988" s="172" t="s">
        <v>2755</v>
      </c>
      <c r="C988" s="159" t="s">
        <v>189</v>
      </c>
      <c r="D988" s="171" t="s">
        <v>2757</v>
      </c>
      <c r="E988" s="156"/>
      <c r="F988" s="172" t="s">
        <v>1447</v>
      </c>
    </row>
    <row r="989" spans="1:6" ht="15.5" x14ac:dyDescent="0.35">
      <c r="A989" s="159" t="s">
        <v>2754</v>
      </c>
      <c r="B989" s="172" t="s">
        <v>2755</v>
      </c>
      <c r="C989" s="159" t="s">
        <v>2758</v>
      </c>
      <c r="D989" s="162" t="s">
        <v>2759</v>
      </c>
      <c r="E989" s="156"/>
      <c r="F989" s="172" t="s">
        <v>1447</v>
      </c>
    </row>
    <row r="990" spans="1:6" ht="15.5" x14ac:dyDescent="0.35">
      <c r="A990" s="159" t="s">
        <v>2754</v>
      </c>
      <c r="B990" s="172" t="s">
        <v>2755</v>
      </c>
      <c r="C990" s="159" t="s">
        <v>2760</v>
      </c>
      <c r="D990" s="162" t="s">
        <v>2761</v>
      </c>
      <c r="E990" s="156"/>
      <c r="F990" s="172" t="s">
        <v>1447</v>
      </c>
    </row>
    <row r="991" spans="1:6" ht="15.5" x14ac:dyDescent="0.35">
      <c r="A991" s="159" t="s">
        <v>2754</v>
      </c>
      <c r="B991" s="172" t="s">
        <v>2755</v>
      </c>
      <c r="C991" s="159" t="s">
        <v>202</v>
      </c>
      <c r="D991" s="162" t="s">
        <v>2762</v>
      </c>
      <c r="E991" s="156"/>
      <c r="F991" s="172" t="s">
        <v>1447</v>
      </c>
    </row>
    <row r="992" spans="1:6" ht="15.5" x14ac:dyDescent="0.35">
      <c r="A992" s="174" t="s">
        <v>2754</v>
      </c>
      <c r="B992" s="172" t="s">
        <v>2755</v>
      </c>
      <c r="C992" s="174" t="s">
        <v>2763</v>
      </c>
      <c r="D992" s="175" t="s">
        <v>2764</v>
      </c>
      <c r="E992" s="156"/>
      <c r="F992" s="172" t="s">
        <v>1447</v>
      </c>
    </row>
    <row r="993" spans="1:6" ht="15.5" x14ac:dyDescent="0.35">
      <c r="A993" s="174" t="s">
        <v>2754</v>
      </c>
      <c r="B993" s="172" t="s">
        <v>2755</v>
      </c>
      <c r="C993" s="174" t="s">
        <v>2765</v>
      </c>
      <c r="D993" s="175" t="s">
        <v>2766</v>
      </c>
      <c r="E993" s="156"/>
      <c r="F993" s="172" t="s">
        <v>1447</v>
      </c>
    </row>
    <row r="994" spans="1:6" ht="15.5" x14ac:dyDescent="0.35">
      <c r="A994" s="174" t="s">
        <v>2754</v>
      </c>
      <c r="B994" s="172" t="s">
        <v>2755</v>
      </c>
      <c r="C994" s="174" t="s">
        <v>2767</v>
      </c>
      <c r="D994" s="175" t="s">
        <v>2768</v>
      </c>
      <c r="E994" s="156"/>
      <c r="F994" s="172" t="s">
        <v>1447</v>
      </c>
    </row>
    <row r="995" spans="1:6" ht="15.5" x14ac:dyDescent="0.35">
      <c r="A995" s="174" t="s">
        <v>2754</v>
      </c>
      <c r="B995" s="172" t="s">
        <v>2755</v>
      </c>
      <c r="C995" s="174" t="s">
        <v>2769</v>
      </c>
      <c r="D995" s="175" t="s">
        <v>2770</v>
      </c>
      <c r="E995" s="156"/>
      <c r="F995" s="172" t="s">
        <v>1447</v>
      </c>
    </row>
    <row r="996" spans="1:6" ht="15.5" x14ac:dyDescent="0.35">
      <c r="A996" s="159" t="s">
        <v>2754</v>
      </c>
      <c r="B996" s="172" t="s">
        <v>2755</v>
      </c>
      <c r="C996" s="159" t="s">
        <v>203</v>
      </c>
      <c r="D996" s="162" t="s">
        <v>2771</v>
      </c>
      <c r="E996" s="156"/>
      <c r="F996" s="172" t="s">
        <v>1447</v>
      </c>
    </row>
    <row r="997" spans="1:6" ht="15.5" x14ac:dyDescent="0.35">
      <c r="A997" s="159" t="s">
        <v>2754</v>
      </c>
      <c r="B997" s="172" t="s">
        <v>2755</v>
      </c>
      <c r="C997" s="159" t="s">
        <v>204</v>
      </c>
      <c r="D997" s="162" t="s">
        <v>2772</v>
      </c>
      <c r="E997" s="156"/>
      <c r="F997" s="172" t="s">
        <v>1447</v>
      </c>
    </row>
    <row r="998" spans="1:6" ht="15.5" x14ac:dyDescent="0.35">
      <c r="A998" s="159" t="s">
        <v>2754</v>
      </c>
      <c r="B998" s="172" t="s">
        <v>2755</v>
      </c>
      <c r="C998" s="159" t="s">
        <v>190</v>
      </c>
      <c r="D998" s="171" t="s">
        <v>2773</v>
      </c>
      <c r="E998" s="156"/>
      <c r="F998" s="172" t="s">
        <v>1447</v>
      </c>
    </row>
    <row r="999" spans="1:6" ht="15.5" x14ac:dyDescent="0.35">
      <c r="A999" s="159" t="s">
        <v>2754</v>
      </c>
      <c r="B999" s="172" t="s">
        <v>2755</v>
      </c>
      <c r="C999" s="159" t="s">
        <v>200</v>
      </c>
      <c r="D999" s="171" t="s">
        <v>2774</v>
      </c>
      <c r="E999" s="156"/>
      <c r="F999" s="172" t="s">
        <v>1447</v>
      </c>
    </row>
    <row r="1000" spans="1:6" ht="15.5" x14ac:dyDescent="0.35">
      <c r="A1000" s="172" t="s">
        <v>2754</v>
      </c>
      <c r="B1000" s="172" t="s">
        <v>2755</v>
      </c>
      <c r="C1000" s="172" t="s">
        <v>184</v>
      </c>
      <c r="D1000" s="171" t="s">
        <v>2775</v>
      </c>
      <c r="E1000" s="156"/>
      <c r="F1000" s="172" t="s">
        <v>1447</v>
      </c>
    </row>
    <row r="1001" spans="1:6" ht="15.5" x14ac:dyDescent="0.35">
      <c r="A1001" s="159" t="s">
        <v>2754</v>
      </c>
      <c r="B1001" s="172" t="s">
        <v>2755</v>
      </c>
      <c r="C1001" s="159" t="s">
        <v>2776</v>
      </c>
      <c r="D1001" s="162" t="s">
        <v>2777</v>
      </c>
      <c r="E1001" s="156"/>
      <c r="F1001" s="172" t="s">
        <v>1447</v>
      </c>
    </row>
    <row r="1002" spans="1:6" ht="15.5" x14ac:dyDescent="0.35">
      <c r="A1002" s="159" t="s">
        <v>2754</v>
      </c>
      <c r="B1002" s="172" t="s">
        <v>2755</v>
      </c>
      <c r="C1002" s="159" t="s">
        <v>2778</v>
      </c>
      <c r="D1002" s="162" t="s">
        <v>2779</v>
      </c>
      <c r="E1002" s="156"/>
      <c r="F1002" s="172" t="s">
        <v>1447</v>
      </c>
    </row>
    <row r="1003" spans="1:6" ht="15.5" x14ac:dyDescent="0.35">
      <c r="A1003" s="174" t="s">
        <v>2754</v>
      </c>
      <c r="B1003" s="172" t="s">
        <v>2755</v>
      </c>
      <c r="C1003" s="174" t="s">
        <v>2780</v>
      </c>
      <c r="D1003" s="175" t="s">
        <v>2781</v>
      </c>
      <c r="E1003" s="156"/>
      <c r="F1003" s="172" t="s">
        <v>1447</v>
      </c>
    </row>
    <row r="1004" spans="1:6" ht="15.5" x14ac:dyDescent="0.35">
      <c r="A1004" s="159" t="s">
        <v>2754</v>
      </c>
      <c r="B1004" s="172" t="s">
        <v>2755</v>
      </c>
      <c r="C1004" s="159" t="s">
        <v>2782</v>
      </c>
      <c r="D1004" s="162" t="s">
        <v>2783</v>
      </c>
      <c r="E1004" s="156"/>
      <c r="F1004" s="172" t="s">
        <v>1447</v>
      </c>
    </row>
    <row r="1005" spans="1:6" ht="15.5" x14ac:dyDescent="0.35">
      <c r="A1005" s="159" t="s">
        <v>2754</v>
      </c>
      <c r="B1005" s="172" t="s">
        <v>2755</v>
      </c>
      <c r="C1005" s="159" t="s">
        <v>205</v>
      </c>
      <c r="D1005" s="162" t="s">
        <v>2784</v>
      </c>
      <c r="E1005" s="156"/>
      <c r="F1005" s="172" t="s">
        <v>1447</v>
      </c>
    </row>
    <row r="1006" spans="1:6" ht="15.5" x14ac:dyDescent="0.35">
      <c r="A1006" s="174" t="s">
        <v>2754</v>
      </c>
      <c r="B1006" s="172" t="s">
        <v>2755</v>
      </c>
      <c r="C1006" s="174" t="s">
        <v>2785</v>
      </c>
      <c r="D1006" s="175" t="s">
        <v>2786</v>
      </c>
      <c r="E1006" s="156"/>
      <c r="F1006" s="172" t="s">
        <v>1447</v>
      </c>
    </row>
    <row r="1007" spans="1:6" ht="15.5" x14ac:dyDescent="0.35">
      <c r="A1007" s="172" t="s">
        <v>2754</v>
      </c>
      <c r="B1007" s="172" t="s">
        <v>2755</v>
      </c>
      <c r="C1007" s="172" t="s">
        <v>185</v>
      </c>
      <c r="D1007" s="171" t="s">
        <v>2787</v>
      </c>
      <c r="E1007" s="156"/>
      <c r="F1007" s="172" t="s">
        <v>1447</v>
      </c>
    </row>
    <row r="1008" spans="1:6" ht="15.5" x14ac:dyDescent="0.35">
      <c r="A1008" s="159" t="s">
        <v>2754</v>
      </c>
      <c r="B1008" s="172" t="s">
        <v>2755</v>
      </c>
      <c r="C1008" s="159" t="s">
        <v>191</v>
      </c>
      <c r="D1008" s="171" t="s">
        <v>2788</v>
      </c>
      <c r="E1008" s="156"/>
      <c r="F1008" s="172" t="s">
        <v>1447</v>
      </c>
    </row>
    <row r="1009" spans="1:6" ht="15.5" x14ac:dyDescent="0.35">
      <c r="A1009" s="172" t="s">
        <v>2754</v>
      </c>
      <c r="B1009" s="172" t="s">
        <v>2755</v>
      </c>
      <c r="C1009" s="172" t="s">
        <v>186</v>
      </c>
      <c r="D1009" s="171" t="s">
        <v>2789</v>
      </c>
      <c r="E1009" s="156"/>
      <c r="F1009" s="172" t="s">
        <v>1447</v>
      </c>
    </row>
    <row r="1010" spans="1:6" ht="15.5" x14ac:dyDescent="0.35">
      <c r="A1010" s="159" t="s">
        <v>2754</v>
      </c>
      <c r="B1010" s="172" t="s">
        <v>2755</v>
      </c>
      <c r="C1010" s="159" t="s">
        <v>201</v>
      </c>
      <c r="D1010" s="162" t="s">
        <v>2790</v>
      </c>
      <c r="E1010" s="156"/>
      <c r="F1010" s="172" t="s">
        <v>1447</v>
      </c>
    </row>
    <row r="1011" spans="1:6" ht="15.5" x14ac:dyDescent="0.35">
      <c r="A1011" s="159" t="s">
        <v>2754</v>
      </c>
      <c r="B1011" s="172" t="s">
        <v>2755</v>
      </c>
      <c r="C1011" s="159" t="s">
        <v>198</v>
      </c>
      <c r="D1011" s="171" t="s">
        <v>2791</v>
      </c>
      <c r="E1011" s="156"/>
      <c r="F1011" s="172" t="s">
        <v>1447</v>
      </c>
    </row>
    <row r="1012" spans="1:6" ht="15.5" x14ac:dyDescent="0.35">
      <c r="A1012" s="159" t="s">
        <v>2754</v>
      </c>
      <c r="B1012" s="172" t="s">
        <v>2755</v>
      </c>
      <c r="C1012" s="159" t="s">
        <v>2792</v>
      </c>
      <c r="D1012" s="162" t="s">
        <v>2793</v>
      </c>
      <c r="E1012" s="156"/>
      <c r="F1012" s="172" t="s">
        <v>1447</v>
      </c>
    </row>
    <row r="1013" spans="1:6" ht="15.5" x14ac:dyDescent="0.35">
      <c r="A1013" s="172" t="s">
        <v>2754</v>
      </c>
      <c r="B1013" s="172" t="s">
        <v>2755</v>
      </c>
      <c r="C1013" s="159" t="s">
        <v>2794</v>
      </c>
      <c r="D1013" s="171" t="s">
        <v>2795</v>
      </c>
      <c r="E1013" s="156"/>
      <c r="F1013" s="172" t="s">
        <v>1447</v>
      </c>
    </row>
    <row r="1014" spans="1:6" ht="15.5" x14ac:dyDescent="0.35">
      <c r="A1014" s="159" t="s">
        <v>2754</v>
      </c>
      <c r="B1014" s="172" t="s">
        <v>2755</v>
      </c>
      <c r="C1014" s="159" t="s">
        <v>2796</v>
      </c>
      <c r="D1014" s="162" t="s">
        <v>2797</v>
      </c>
      <c r="E1014" s="156"/>
      <c r="F1014" s="172" t="s">
        <v>1447</v>
      </c>
    </row>
    <row r="1015" spans="1:6" ht="15.5" x14ac:dyDescent="0.35">
      <c r="A1015" s="159" t="s">
        <v>2754</v>
      </c>
      <c r="B1015" s="172" t="s">
        <v>2755</v>
      </c>
      <c r="C1015" s="159" t="s">
        <v>206</v>
      </c>
      <c r="D1015" s="162" t="s">
        <v>2798</v>
      </c>
      <c r="E1015" s="156"/>
      <c r="F1015" s="172" t="s">
        <v>1447</v>
      </c>
    </row>
    <row r="1016" spans="1:6" ht="15.5" x14ac:dyDescent="0.35">
      <c r="A1016" s="159" t="s">
        <v>2754</v>
      </c>
      <c r="B1016" s="172" t="s">
        <v>2755</v>
      </c>
      <c r="C1016" s="159" t="s">
        <v>192</v>
      </c>
      <c r="D1016" s="171" t="s">
        <v>2799</v>
      </c>
      <c r="E1016" s="156"/>
      <c r="F1016" s="172" t="s">
        <v>1447</v>
      </c>
    </row>
    <row r="1017" spans="1:6" ht="15.5" x14ac:dyDescent="0.35">
      <c r="A1017" s="159" t="s">
        <v>2754</v>
      </c>
      <c r="B1017" s="172" t="s">
        <v>2755</v>
      </c>
      <c r="C1017" s="159" t="s">
        <v>2800</v>
      </c>
      <c r="D1017" s="171" t="s">
        <v>2801</v>
      </c>
      <c r="E1017" s="156"/>
      <c r="F1017" s="172" t="s">
        <v>1447</v>
      </c>
    </row>
    <row r="1018" spans="1:6" ht="15.5" x14ac:dyDescent="0.35">
      <c r="A1018" s="158" t="s">
        <v>2754</v>
      </c>
      <c r="B1018" s="172" t="s">
        <v>2755</v>
      </c>
      <c r="C1018" s="158" t="s">
        <v>2802</v>
      </c>
      <c r="D1018" s="160" t="s">
        <v>2803</v>
      </c>
      <c r="E1018" s="156"/>
      <c r="F1018" s="172" t="s">
        <v>1447</v>
      </c>
    </row>
    <row r="1019" spans="1:6" ht="15.5" x14ac:dyDescent="0.35">
      <c r="A1019" s="159" t="s">
        <v>2754</v>
      </c>
      <c r="B1019" s="172" t="s">
        <v>2755</v>
      </c>
      <c r="C1019" s="159" t="s">
        <v>193</v>
      </c>
      <c r="D1019" s="171" t="s">
        <v>2804</v>
      </c>
      <c r="E1019" s="156"/>
      <c r="F1019" s="172" t="s">
        <v>1447</v>
      </c>
    </row>
    <row r="1020" spans="1:6" ht="15.5" x14ac:dyDescent="0.35">
      <c r="A1020" s="174" t="s">
        <v>2754</v>
      </c>
      <c r="B1020" s="172" t="s">
        <v>2755</v>
      </c>
      <c r="C1020" s="174" t="s">
        <v>2805</v>
      </c>
      <c r="D1020" s="175" t="s">
        <v>2806</v>
      </c>
      <c r="E1020" s="156"/>
      <c r="F1020" s="172" t="s">
        <v>1447</v>
      </c>
    </row>
    <row r="1021" spans="1:6" ht="15.5" x14ac:dyDescent="0.35">
      <c r="A1021" s="159" t="s">
        <v>2754</v>
      </c>
      <c r="B1021" s="172" t="s">
        <v>2755</v>
      </c>
      <c r="C1021" s="159" t="s">
        <v>207</v>
      </c>
      <c r="D1021" s="162" t="s">
        <v>2807</v>
      </c>
      <c r="E1021" s="156"/>
      <c r="F1021" s="172" t="s">
        <v>1447</v>
      </c>
    </row>
    <row r="1022" spans="1:6" ht="15.5" x14ac:dyDescent="0.35">
      <c r="A1022" s="172" t="s">
        <v>2754</v>
      </c>
      <c r="B1022" s="172" t="s">
        <v>2755</v>
      </c>
      <c r="C1022" s="172" t="s">
        <v>187</v>
      </c>
      <c r="D1022" s="171" t="s">
        <v>2808</v>
      </c>
      <c r="E1022" s="156"/>
      <c r="F1022" s="172" t="s">
        <v>1447</v>
      </c>
    </row>
    <row r="1023" spans="1:6" ht="15.5" x14ac:dyDescent="0.35">
      <c r="A1023" s="172" t="s">
        <v>2754</v>
      </c>
      <c r="B1023" s="172" t="s">
        <v>2755</v>
      </c>
      <c r="C1023" s="172" t="s">
        <v>188</v>
      </c>
      <c r="D1023" s="171" t="s">
        <v>2809</v>
      </c>
      <c r="E1023" s="156"/>
      <c r="F1023" s="172" t="s">
        <v>1447</v>
      </c>
    </row>
    <row r="1024" spans="1:6" ht="15.5" x14ac:dyDescent="0.35">
      <c r="A1024" s="159" t="s">
        <v>2754</v>
      </c>
      <c r="B1024" s="172" t="s">
        <v>2755</v>
      </c>
      <c r="C1024" s="159" t="s">
        <v>194</v>
      </c>
      <c r="D1024" s="171" t="s">
        <v>2810</v>
      </c>
      <c r="E1024" s="156"/>
      <c r="F1024" s="172" t="s">
        <v>1447</v>
      </c>
    </row>
    <row r="1025" spans="1:6" ht="15.5" x14ac:dyDescent="0.35">
      <c r="A1025" s="158" t="s">
        <v>2754</v>
      </c>
      <c r="B1025" s="172" t="s">
        <v>2755</v>
      </c>
      <c r="C1025" s="158" t="s">
        <v>2811</v>
      </c>
      <c r="D1025" s="160" t="s">
        <v>2812</v>
      </c>
      <c r="E1025" s="156"/>
      <c r="F1025" s="172" t="s">
        <v>1447</v>
      </c>
    </row>
    <row r="1026" spans="1:6" ht="15.5" x14ac:dyDescent="0.35">
      <c r="A1026" s="159" t="s">
        <v>2754</v>
      </c>
      <c r="B1026" s="172" t="s">
        <v>2755</v>
      </c>
      <c r="C1026" s="159" t="s">
        <v>197</v>
      </c>
      <c r="D1026" s="171" t="s">
        <v>2813</v>
      </c>
      <c r="E1026" s="156"/>
      <c r="F1026" s="172" t="s">
        <v>1447</v>
      </c>
    </row>
    <row r="1027" spans="1:6" ht="15.5" x14ac:dyDescent="0.35">
      <c r="A1027" s="159" t="s">
        <v>2754</v>
      </c>
      <c r="B1027" s="172" t="s">
        <v>2755</v>
      </c>
      <c r="C1027" s="159" t="s">
        <v>195</v>
      </c>
      <c r="D1027" s="171" t="s">
        <v>2814</v>
      </c>
      <c r="E1027" s="156"/>
      <c r="F1027" s="172" t="s">
        <v>1447</v>
      </c>
    </row>
    <row r="1028" spans="1:6" ht="15.5" x14ac:dyDescent="0.35">
      <c r="A1028" s="159" t="s">
        <v>2754</v>
      </c>
      <c r="B1028" s="172" t="s">
        <v>2755</v>
      </c>
      <c r="C1028" s="159" t="s">
        <v>2815</v>
      </c>
      <c r="D1028" s="162" t="s">
        <v>2816</v>
      </c>
      <c r="E1028" s="156"/>
      <c r="F1028" s="172" t="s">
        <v>1447</v>
      </c>
    </row>
    <row r="1029" spans="1:6" ht="15.5" x14ac:dyDescent="0.35">
      <c r="A1029" s="179" t="s">
        <v>2754</v>
      </c>
      <c r="B1029" s="172" t="s">
        <v>2755</v>
      </c>
      <c r="C1029" s="179" t="s">
        <v>196</v>
      </c>
      <c r="D1029" s="171" t="s">
        <v>2817</v>
      </c>
      <c r="E1029" s="156"/>
      <c r="F1029" s="172" t="s">
        <v>1447</v>
      </c>
    </row>
    <row r="1030" spans="1:6" ht="15.5" x14ac:dyDescent="0.35">
      <c r="A1030" s="159" t="s">
        <v>2818</v>
      </c>
      <c r="B1030" s="172" t="s">
        <v>2819</v>
      </c>
      <c r="C1030" s="159" t="s">
        <v>2820</v>
      </c>
      <c r="D1030" s="162" t="s">
        <v>2821</v>
      </c>
      <c r="E1030" s="156"/>
      <c r="F1030" s="172" t="s">
        <v>1452</v>
      </c>
    </row>
    <row r="1031" spans="1:6" ht="15.5" x14ac:dyDescent="0.35">
      <c r="A1031" s="159" t="s">
        <v>2818</v>
      </c>
      <c r="B1031" s="172" t="s">
        <v>2819</v>
      </c>
      <c r="C1031" s="159" t="s">
        <v>782</v>
      </c>
      <c r="D1031" s="171" t="s">
        <v>2822</v>
      </c>
      <c r="E1031" s="156"/>
      <c r="F1031" s="172" t="s">
        <v>1452</v>
      </c>
    </row>
    <row r="1032" spans="1:6" ht="15.5" x14ac:dyDescent="0.35">
      <c r="A1032" s="159" t="s">
        <v>2818</v>
      </c>
      <c r="B1032" s="172" t="s">
        <v>2819</v>
      </c>
      <c r="C1032" s="159" t="s">
        <v>780</v>
      </c>
      <c r="D1032" s="171" t="s">
        <v>2823</v>
      </c>
      <c r="E1032" s="156"/>
      <c r="F1032" s="172" t="s">
        <v>1452</v>
      </c>
    </row>
    <row r="1033" spans="1:6" ht="15.5" x14ac:dyDescent="0.35">
      <c r="A1033" s="159" t="s">
        <v>2818</v>
      </c>
      <c r="B1033" s="172" t="s">
        <v>2819</v>
      </c>
      <c r="C1033" s="159" t="s">
        <v>783</v>
      </c>
      <c r="D1033" s="171" t="s">
        <v>2824</v>
      </c>
      <c r="E1033" s="156"/>
      <c r="F1033" s="172" t="s">
        <v>1452</v>
      </c>
    </row>
    <row r="1034" spans="1:6" ht="15.5" x14ac:dyDescent="0.35">
      <c r="A1034" s="172" t="s">
        <v>2818</v>
      </c>
      <c r="B1034" s="172" t="s">
        <v>2819</v>
      </c>
      <c r="C1034" s="172" t="s">
        <v>776</v>
      </c>
      <c r="D1034" s="171" t="s">
        <v>2825</v>
      </c>
      <c r="E1034" s="156"/>
      <c r="F1034" s="172" t="s">
        <v>1452</v>
      </c>
    </row>
    <row r="1035" spans="1:6" ht="15.5" x14ac:dyDescent="0.35">
      <c r="A1035" s="159" t="s">
        <v>2818</v>
      </c>
      <c r="B1035" s="172" t="s">
        <v>2819</v>
      </c>
      <c r="C1035" s="159" t="s">
        <v>2826</v>
      </c>
      <c r="D1035" s="162" t="s">
        <v>2827</v>
      </c>
      <c r="E1035" s="156"/>
      <c r="F1035" s="172" t="s">
        <v>1452</v>
      </c>
    </row>
    <row r="1036" spans="1:6" ht="15.5" x14ac:dyDescent="0.35">
      <c r="A1036" s="159" t="s">
        <v>2818</v>
      </c>
      <c r="B1036" s="172" t="s">
        <v>2819</v>
      </c>
      <c r="C1036" s="159" t="s">
        <v>784</v>
      </c>
      <c r="D1036" s="171" t="s">
        <v>2828</v>
      </c>
      <c r="E1036" s="156"/>
      <c r="F1036" s="172" t="s">
        <v>1452</v>
      </c>
    </row>
    <row r="1037" spans="1:6" ht="15.5" x14ac:dyDescent="0.35">
      <c r="A1037" s="172" t="s">
        <v>2818</v>
      </c>
      <c r="B1037" s="172" t="s">
        <v>2819</v>
      </c>
      <c r="C1037" s="172" t="s">
        <v>2829</v>
      </c>
      <c r="D1037" s="171" t="s">
        <v>2830</v>
      </c>
      <c r="E1037" s="156"/>
      <c r="F1037" s="172" t="s">
        <v>1452</v>
      </c>
    </row>
    <row r="1038" spans="1:6" ht="15.5" x14ac:dyDescent="0.35">
      <c r="A1038" s="159" t="s">
        <v>2818</v>
      </c>
      <c r="B1038" s="172" t="s">
        <v>2819</v>
      </c>
      <c r="C1038" s="159" t="s">
        <v>793</v>
      </c>
      <c r="D1038" s="162" t="s">
        <v>2831</v>
      </c>
      <c r="E1038" s="156"/>
      <c r="F1038" s="172" t="s">
        <v>1452</v>
      </c>
    </row>
    <row r="1039" spans="1:6" ht="15.5" x14ac:dyDescent="0.35">
      <c r="A1039" s="159" t="s">
        <v>2818</v>
      </c>
      <c r="B1039" s="172" t="s">
        <v>2819</v>
      </c>
      <c r="C1039" s="159" t="s">
        <v>779</v>
      </c>
      <c r="D1039" s="171" t="s">
        <v>2832</v>
      </c>
      <c r="E1039" s="156"/>
      <c r="F1039" s="172" t="s">
        <v>1452</v>
      </c>
    </row>
    <row r="1040" spans="1:6" ht="15.5" x14ac:dyDescent="0.35">
      <c r="A1040" s="159" t="s">
        <v>2818</v>
      </c>
      <c r="B1040" s="172" t="s">
        <v>2819</v>
      </c>
      <c r="C1040" s="159" t="s">
        <v>785</v>
      </c>
      <c r="D1040" s="162" t="s">
        <v>2833</v>
      </c>
      <c r="E1040" s="156"/>
      <c r="F1040" s="172" t="s">
        <v>1452</v>
      </c>
    </row>
    <row r="1041" spans="1:6" ht="15.5" x14ac:dyDescent="0.35">
      <c r="A1041" s="159" t="s">
        <v>2818</v>
      </c>
      <c r="B1041" s="172" t="s">
        <v>2819</v>
      </c>
      <c r="C1041" s="159" t="s">
        <v>794</v>
      </c>
      <c r="D1041" s="162" t="s">
        <v>2834</v>
      </c>
      <c r="E1041" s="156"/>
      <c r="F1041" s="172" t="s">
        <v>1452</v>
      </c>
    </row>
    <row r="1042" spans="1:6" ht="15.5" x14ac:dyDescent="0.35">
      <c r="A1042" s="159" t="s">
        <v>2818</v>
      </c>
      <c r="B1042" s="172" t="s">
        <v>2819</v>
      </c>
      <c r="C1042" s="159" t="s">
        <v>795</v>
      </c>
      <c r="D1042" s="162" t="s">
        <v>2835</v>
      </c>
      <c r="E1042" s="156"/>
      <c r="F1042" s="172" t="s">
        <v>1452</v>
      </c>
    </row>
    <row r="1043" spans="1:6" ht="15.5" x14ac:dyDescent="0.35">
      <c r="A1043" s="159" t="s">
        <v>2818</v>
      </c>
      <c r="B1043" s="172" t="s">
        <v>2819</v>
      </c>
      <c r="C1043" s="159" t="s">
        <v>786</v>
      </c>
      <c r="D1043" s="171" t="s">
        <v>2650</v>
      </c>
      <c r="E1043" s="156"/>
      <c r="F1043" s="172" t="s">
        <v>1452</v>
      </c>
    </row>
    <row r="1044" spans="1:6" ht="15.5" x14ac:dyDescent="0.35">
      <c r="A1044" s="159" t="s">
        <v>2818</v>
      </c>
      <c r="B1044" s="172" t="s">
        <v>2819</v>
      </c>
      <c r="C1044" s="159" t="s">
        <v>168</v>
      </c>
      <c r="D1044" s="162" t="s">
        <v>1606</v>
      </c>
      <c r="E1044" s="156"/>
      <c r="F1044" s="172" t="s">
        <v>1452</v>
      </c>
    </row>
    <row r="1045" spans="1:6" ht="15.5" x14ac:dyDescent="0.35">
      <c r="A1045" s="159" t="s">
        <v>2818</v>
      </c>
      <c r="B1045" s="172" t="s">
        <v>2819</v>
      </c>
      <c r="C1045" s="159" t="s">
        <v>789</v>
      </c>
      <c r="D1045" s="171" t="s">
        <v>2836</v>
      </c>
      <c r="E1045" s="156"/>
      <c r="F1045" s="172" t="s">
        <v>1452</v>
      </c>
    </row>
    <row r="1046" spans="1:6" ht="15.5" x14ac:dyDescent="0.35">
      <c r="A1046" s="172" t="s">
        <v>2818</v>
      </c>
      <c r="B1046" s="172" t="s">
        <v>2819</v>
      </c>
      <c r="C1046" s="172" t="s">
        <v>2837</v>
      </c>
      <c r="D1046" s="171" t="s">
        <v>2838</v>
      </c>
      <c r="E1046" s="156"/>
      <c r="F1046" s="172" t="s">
        <v>1452</v>
      </c>
    </row>
    <row r="1047" spans="1:6" ht="15.5" x14ac:dyDescent="0.35">
      <c r="A1047" s="172" t="s">
        <v>2818</v>
      </c>
      <c r="B1047" s="172" t="s">
        <v>2819</v>
      </c>
      <c r="C1047" s="172" t="s">
        <v>2839</v>
      </c>
      <c r="D1047" s="171" t="s">
        <v>2840</v>
      </c>
      <c r="E1047" s="156"/>
      <c r="F1047" s="172" t="s">
        <v>1452</v>
      </c>
    </row>
    <row r="1048" spans="1:6" ht="15.5" x14ac:dyDescent="0.35">
      <c r="A1048" s="159" t="s">
        <v>2818</v>
      </c>
      <c r="B1048" s="172" t="s">
        <v>2819</v>
      </c>
      <c r="C1048" s="159" t="s">
        <v>2841</v>
      </c>
      <c r="D1048" s="171" t="s">
        <v>2842</v>
      </c>
      <c r="E1048" s="156"/>
      <c r="F1048" s="172" t="s">
        <v>1452</v>
      </c>
    </row>
    <row r="1049" spans="1:6" ht="15.5" x14ac:dyDescent="0.35">
      <c r="A1049" s="174" t="s">
        <v>2818</v>
      </c>
      <c r="B1049" s="172" t="s">
        <v>2819</v>
      </c>
      <c r="C1049" s="179" t="s">
        <v>798</v>
      </c>
      <c r="D1049" s="162" t="s">
        <v>2843</v>
      </c>
      <c r="E1049" s="156"/>
      <c r="F1049" s="172" t="s">
        <v>1452</v>
      </c>
    </row>
    <row r="1050" spans="1:6" ht="15.5" x14ac:dyDescent="0.35">
      <c r="A1050" s="159" t="s">
        <v>2818</v>
      </c>
      <c r="B1050" s="172" t="s">
        <v>2819</v>
      </c>
      <c r="C1050" s="159" t="s">
        <v>796</v>
      </c>
      <c r="D1050" s="162" t="s">
        <v>2844</v>
      </c>
      <c r="E1050" s="156"/>
      <c r="F1050" s="172" t="s">
        <v>1452</v>
      </c>
    </row>
    <row r="1051" spans="1:6" ht="15.5" x14ac:dyDescent="0.35">
      <c r="A1051" s="159" t="s">
        <v>2818</v>
      </c>
      <c r="B1051" s="172" t="s">
        <v>2819</v>
      </c>
      <c r="C1051" s="159" t="s">
        <v>215</v>
      </c>
      <c r="D1051" s="171" t="s">
        <v>1816</v>
      </c>
      <c r="E1051" s="156"/>
      <c r="F1051" s="172" t="s">
        <v>1452</v>
      </c>
    </row>
    <row r="1052" spans="1:6" ht="15.5" x14ac:dyDescent="0.35">
      <c r="A1052" s="159" t="s">
        <v>2818</v>
      </c>
      <c r="B1052" s="172" t="s">
        <v>2819</v>
      </c>
      <c r="C1052" s="159" t="s">
        <v>787</v>
      </c>
      <c r="D1052" s="171" t="s">
        <v>2845</v>
      </c>
      <c r="E1052" s="156"/>
      <c r="F1052" s="172" t="s">
        <v>1452</v>
      </c>
    </row>
    <row r="1053" spans="1:6" ht="15.5" x14ac:dyDescent="0.35">
      <c r="A1053" s="159" t="s">
        <v>2818</v>
      </c>
      <c r="B1053" s="172" t="s">
        <v>2819</v>
      </c>
      <c r="C1053" s="159" t="s">
        <v>788</v>
      </c>
      <c r="D1053" s="171" t="s">
        <v>2846</v>
      </c>
      <c r="E1053" s="156"/>
      <c r="F1053" s="172" t="s">
        <v>1452</v>
      </c>
    </row>
    <row r="1054" spans="1:6" ht="15.5" x14ac:dyDescent="0.35">
      <c r="A1054" s="159" t="s">
        <v>2818</v>
      </c>
      <c r="B1054" s="172" t="s">
        <v>2819</v>
      </c>
      <c r="C1054" s="159" t="s">
        <v>2847</v>
      </c>
      <c r="D1054" s="171" t="s">
        <v>2848</v>
      </c>
      <c r="E1054" s="156"/>
      <c r="F1054" s="172" t="s">
        <v>1452</v>
      </c>
    </row>
    <row r="1055" spans="1:6" ht="15.5" x14ac:dyDescent="0.35">
      <c r="A1055" s="159" t="s">
        <v>2818</v>
      </c>
      <c r="B1055" s="172" t="s">
        <v>2819</v>
      </c>
      <c r="C1055" s="159" t="s">
        <v>781</v>
      </c>
      <c r="D1055" s="171" t="s">
        <v>2849</v>
      </c>
      <c r="E1055" s="156"/>
      <c r="F1055" s="172" t="s">
        <v>1452</v>
      </c>
    </row>
    <row r="1056" spans="1:6" ht="15.5" x14ac:dyDescent="0.35">
      <c r="A1056" s="172" t="s">
        <v>2818</v>
      </c>
      <c r="B1056" s="172" t="s">
        <v>2819</v>
      </c>
      <c r="C1056" s="172" t="s">
        <v>777</v>
      </c>
      <c r="D1056" s="171" t="s">
        <v>2850</v>
      </c>
      <c r="E1056" s="156"/>
      <c r="F1056" s="172" t="s">
        <v>1452</v>
      </c>
    </row>
    <row r="1057" spans="1:6" ht="15.5" x14ac:dyDescent="0.35">
      <c r="A1057" s="159" t="s">
        <v>2818</v>
      </c>
      <c r="B1057" s="172" t="s">
        <v>2819</v>
      </c>
      <c r="C1057" s="159" t="s">
        <v>790</v>
      </c>
      <c r="D1057" s="171" t="s">
        <v>2851</v>
      </c>
      <c r="E1057" s="156"/>
      <c r="F1057" s="172" t="s">
        <v>1452</v>
      </c>
    </row>
    <row r="1058" spans="1:6" ht="15.5" x14ac:dyDescent="0.35">
      <c r="A1058" s="159" t="s">
        <v>2818</v>
      </c>
      <c r="B1058" s="172" t="s">
        <v>2819</v>
      </c>
      <c r="C1058" s="159" t="s">
        <v>2852</v>
      </c>
      <c r="D1058" s="162" t="s">
        <v>2853</v>
      </c>
      <c r="E1058" s="156"/>
      <c r="F1058" s="172" t="s">
        <v>1452</v>
      </c>
    </row>
    <row r="1059" spans="1:6" ht="15.5" x14ac:dyDescent="0.35">
      <c r="A1059" s="159" t="s">
        <v>2818</v>
      </c>
      <c r="B1059" s="172" t="s">
        <v>2819</v>
      </c>
      <c r="C1059" s="159" t="s">
        <v>791</v>
      </c>
      <c r="D1059" s="171" t="s">
        <v>2854</v>
      </c>
      <c r="E1059" s="156"/>
      <c r="F1059" s="172" t="s">
        <v>1452</v>
      </c>
    </row>
    <row r="1060" spans="1:6" ht="15.5" x14ac:dyDescent="0.35">
      <c r="A1060" s="179" t="s">
        <v>2818</v>
      </c>
      <c r="B1060" s="172" t="s">
        <v>2819</v>
      </c>
      <c r="C1060" s="179" t="s">
        <v>797</v>
      </c>
      <c r="D1060" s="162" t="s">
        <v>2855</v>
      </c>
      <c r="E1060" s="156"/>
      <c r="F1060" s="172" t="s">
        <v>1452</v>
      </c>
    </row>
    <row r="1061" spans="1:6" ht="15.5" x14ac:dyDescent="0.35">
      <c r="A1061" s="159" t="s">
        <v>2818</v>
      </c>
      <c r="B1061" s="172" t="s">
        <v>2819</v>
      </c>
      <c r="C1061" s="159" t="s">
        <v>792</v>
      </c>
      <c r="D1061" s="171" t="s">
        <v>2856</v>
      </c>
      <c r="E1061" s="156"/>
      <c r="F1061" s="172" t="s">
        <v>1452</v>
      </c>
    </row>
    <row r="1062" spans="1:6" ht="15.5" x14ac:dyDescent="0.35">
      <c r="A1062" s="159" t="s">
        <v>2818</v>
      </c>
      <c r="B1062" s="172" t="s">
        <v>2819</v>
      </c>
      <c r="C1062" s="159" t="s">
        <v>2857</v>
      </c>
      <c r="D1062" s="171" t="s">
        <v>2858</v>
      </c>
      <c r="E1062" s="156"/>
      <c r="F1062" s="172" t="s">
        <v>1452</v>
      </c>
    </row>
    <row r="1063" spans="1:6" ht="15.5" x14ac:dyDescent="0.35">
      <c r="A1063" s="172" t="s">
        <v>2818</v>
      </c>
      <c r="B1063" s="172" t="s">
        <v>2819</v>
      </c>
      <c r="C1063" s="172" t="s">
        <v>778</v>
      </c>
      <c r="D1063" s="171" t="s">
        <v>2859</v>
      </c>
      <c r="E1063" s="156"/>
      <c r="F1063" s="172" t="s">
        <v>1452</v>
      </c>
    </row>
    <row r="1064" spans="1:6" ht="15.5" x14ac:dyDescent="0.35">
      <c r="A1064" s="159" t="s">
        <v>2860</v>
      </c>
      <c r="B1064" s="159" t="s">
        <v>2861</v>
      </c>
      <c r="C1064" s="159" t="s">
        <v>806</v>
      </c>
      <c r="D1064" s="171" t="s">
        <v>2862</v>
      </c>
      <c r="E1064" s="156"/>
      <c r="F1064" s="159" t="s">
        <v>1457</v>
      </c>
    </row>
    <row r="1065" spans="1:6" ht="15.5" x14ac:dyDescent="0.35">
      <c r="A1065" s="159" t="s">
        <v>2860</v>
      </c>
      <c r="B1065" s="159" t="s">
        <v>2861</v>
      </c>
      <c r="C1065" s="159" t="s">
        <v>803</v>
      </c>
      <c r="D1065" s="171" t="s">
        <v>2863</v>
      </c>
      <c r="E1065" s="156"/>
      <c r="F1065" s="159" t="s">
        <v>1457</v>
      </c>
    </row>
    <row r="1066" spans="1:6" ht="15.5" x14ac:dyDescent="0.35">
      <c r="A1066" s="159" t="s">
        <v>2860</v>
      </c>
      <c r="B1066" s="159" t="s">
        <v>2861</v>
      </c>
      <c r="C1066" s="159" t="s">
        <v>807</v>
      </c>
      <c r="D1066" s="171" t="s">
        <v>2864</v>
      </c>
      <c r="E1066" s="156"/>
      <c r="F1066" s="159" t="s">
        <v>1457</v>
      </c>
    </row>
    <row r="1067" spans="1:6" ht="15.5" x14ac:dyDescent="0.35">
      <c r="A1067" s="159" t="s">
        <v>2860</v>
      </c>
      <c r="B1067" s="159" t="s">
        <v>2861</v>
      </c>
      <c r="C1067" s="159" t="s">
        <v>808</v>
      </c>
      <c r="D1067" s="162" t="s">
        <v>2865</v>
      </c>
      <c r="E1067" s="156"/>
      <c r="F1067" s="159" t="s">
        <v>1457</v>
      </c>
    </row>
    <row r="1068" spans="1:6" ht="15.5" x14ac:dyDescent="0.35">
      <c r="A1068" s="159" t="s">
        <v>2860</v>
      </c>
      <c r="B1068" s="159" t="s">
        <v>2861</v>
      </c>
      <c r="C1068" s="159" t="s">
        <v>2866</v>
      </c>
      <c r="D1068" s="162" t="s">
        <v>2867</v>
      </c>
      <c r="E1068" s="156"/>
      <c r="F1068" s="159" t="s">
        <v>1457</v>
      </c>
    </row>
    <row r="1069" spans="1:6" ht="15.5" x14ac:dyDescent="0.35">
      <c r="A1069" s="158" t="s">
        <v>2860</v>
      </c>
      <c r="B1069" s="159" t="s">
        <v>2861</v>
      </c>
      <c r="C1069" s="159" t="s">
        <v>2868</v>
      </c>
      <c r="D1069" s="171" t="s">
        <v>2869</v>
      </c>
      <c r="E1069" s="156"/>
      <c r="F1069" s="159" t="s">
        <v>1457</v>
      </c>
    </row>
    <row r="1070" spans="1:6" ht="15.5" x14ac:dyDescent="0.35">
      <c r="A1070" s="158" t="s">
        <v>2860</v>
      </c>
      <c r="B1070" s="159" t="s">
        <v>2861</v>
      </c>
      <c r="C1070" s="159" t="s">
        <v>2870</v>
      </c>
      <c r="D1070" s="162" t="s">
        <v>2871</v>
      </c>
      <c r="E1070" s="156"/>
      <c r="F1070" s="159" t="s">
        <v>1457</v>
      </c>
    </row>
    <row r="1071" spans="1:6" ht="15.5" x14ac:dyDescent="0.35">
      <c r="A1071" s="158" t="s">
        <v>2860</v>
      </c>
      <c r="B1071" s="158" t="s">
        <v>2861</v>
      </c>
      <c r="C1071" s="158" t="s">
        <v>2872</v>
      </c>
      <c r="D1071" s="160" t="s">
        <v>2873</v>
      </c>
      <c r="E1071" s="156"/>
      <c r="F1071" s="158" t="s">
        <v>1457</v>
      </c>
    </row>
    <row r="1072" spans="1:6" ht="15.5" x14ac:dyDescent="0.35">
      <c r="A1072" s="159" t="s">
        <v>2860</v>
      </c>
      <c r="B1072" s="159" t="s">
        <v>2861</v>
      </c>
      <c r="C1072" s="159" t="s">
        <v>804</v>
      </c>
      <c r="D1072" s="171" t="s">
        <v>2874</v>
      </c>
      <c r="E1072" s="156"/>
      <c r="F1072" s="159" t="s">
        <v>1457</v>
      </c>
    </row>
    <row r="1073" spans="1:6" ht="15.5" x14ac:dyDescent="0.35">
      <c r="A1073" s="159" t="s">
        <v>2860</v>
      </c>
      <c r="B1073" s="159" t="s">
        <v>2861</v>
      </c>
      <c r="C1073" s="159" t="s">
        <v>805</v>
      </c>
      <c r="D1073" s="171" t="s">
        <v>2875</v>
      </c>
      <c r="E1073" s="156"/>
      <c r="F1073" s="159" t="s">
        <v>1457</v>
      </c>
    </row>
    <row r="1074" spans="1:6" ht="15.5" x14ac:dyDescent="0.35">
      <c r="A1074" s="172" t="s">
        <v>2860</v>
      </c>
      <c r="B1074" s="159" t="s">
        <v>2861</v>
      </c>
      <c r="C1074" s="172" t="s">
        <v>2876</v>
      </c>
      <c r="D1074" s="171" t="s">
        <v>2877</v>
      </c>
      <c r="E1074" s="156"/>
      <c r="F1074" s="159" t="s">
        <v>1457</v>
      </c>
    </row>
    <row r="1075" spans="1:6" ht="15.5" x14ac:dyDescent="0.35">
      <c r="A1075" s="159" t="s">
        <v>2860</v>
      </c>
      <c r="B1075" s="159" t="s">
        <v>2861</v>
      </c>
      <c r="C1075" s="159" t="s">
        <v>2878</v>
      </c>
      <c r="D1075" s="171" t="s">
        <v>2879</v>
      </c>
      <c r="E1075" s="156"/>
      <c r="F1075" s="159" t="s">
        <v>1457</v>
      </c>
    </row>
    <row r="1076" spans="1:6" ht="15.5" x14ac:dyDescent="0.35">
      <c r="A1076" s="172" t="s">
        <v>2880</v>
      </c>
      <c r="B1076" s="159" t="s">
        <v>2881</v>
      </c>
      <c r="C1076" s="172" t="s">
        <v>2882</v>
      </c>
      <c r="D1076" s="171" t="s">
        <v>2883</v>
      </c>
      <c r="E1076" s="156"/>
      <c r="F1076" s="159" t="s">
        <v>1460</v>
      </c>
    </row>
    <row r="1077" spans="1:6" ht="15.5" x14ac:dyDescent="0.35">
      <c r="A1077" s="159" t="s">
        <v>2880</v>
      </c>
      <c r="B1077" s="159" t="s">
        <v>2881</v>
      </c>
      <c r="C1077" s="159" t="s">
        <v>990</v>
      </c>
      <c r="D1077" s="171" t="s">
        <v>2884</v>
      </c>
      <c r="E1077" s="156"/>
      <c r="F1077" s="159" t="s">
        <v>1460</v>
      </c>
    </row>
    <row r="1078" spans="1:6" ht="15.5" x14ac:dyDescent="0.35">
      <c r="A1078" s="159" t="s">
        <v>2880</v>
      </c>
      <c r="B1078" s="159" t="s">
        <v>2881</v>
      </c>
      <c r="C1078" s="159" t="s">
        <v>2885</v>
      </c>
      <c r="D1078" s="171" t="s">
        <v>2886</v>
      </c>
      <c r="E1078" s="156"/>
      <c r="F1078" s="159" t="s">
        <v>1460</v>
      </c>
    </row>
    <row r="1079" spans="1:6" ht="15.5" x14ac:dyDescent="0.35">
      <c r="A1079" s="172" t="s">
        <v>2880</v>
      </c>
      <c r="B1079" s="159" t="s">
        <v>2881</v>
      </c>
      <c r="C1079" s="172" t="s">
        <v>2887</v>
      </c>
      <c r="D1079" s="171" t="s">
        <v>2888</v>
      </c>
      <c r="E1079" s="156"/>
      <c r="F1079" s="159" t="s">
        <v>1460</v>
      </c>
    </row>
    <row r="1080" spans="1:6" ht="15.5" x14ac:dyDescent="0.35">
      <c r="A1080" s="172" t="s">
        <v>2880</v>
      </c>
      <c r="B1080" s="159" t="s">
        <v>2881</v>
      </c>
      <c r="C1080" s="172" t="s">
        <v>986</v>
      </c>
      <c r="D1080" s="171" t="s">
        <v>2889</v>
      </c>
      <c r="E1080" s="156"/>
      <c r="F1080" s="159" t="s">
        <v>1460</v>
      </c>
    </row>
    <row r="1081" spans="1:6" ht="15.5" x14ac:dyDescent="0.35">
      <c r="A1081" s="159" t="s">
        <v>2880</v>
      </c>
      <c r="B1081" s="159" t="s">
        <v>2881</v>
      </c>
      <c r="C1081" s="159" t="s">
        <v>2890</v>
      </c>
      <c r="D1081" s="171" t="s">
        <v>2891</v>
      </c>
      <c r="E1081" s="156"/>
      <c r="F1081" s="159" t="s">
        <v>1460</v>
      </c>
    </row>
    <row r="1082" spans="1:6" ht="15.5" x14ac:dyDescent="0.35">
      <c r="A1082" s="172" t="s">
        <v>2880</v>
      </c>
      <c r="B1082" s="159" t="s">
        <v>2881</v>
      </c>
      <c r="C1082" s="172" t="s">
        <v>987</v>
      </c>
      <c r="D1082" s="162" t="s">
        <v>2892</v>
      </c>
      <c r="E1082" s="156"/>
      <c r="F1082" s="159" t="s">
        <v>1460</v>
      </c>
    </row>
    <row r="1083" spans="1:6" ht="15.5" x14ac:dyDescent="0.35">
      <c r="A1083" s="159" t="s">
        <v>2880</v>
      </c>
      <c r="B1083" s="159" t="s">
        <v>2881</v>
      </c>
      <c r="C1083" s="159" t="s">
        <v>2893</v>
      </c>
      <c r="D1083" s="162" t="s">
        <v>2894</v>
      </c>
      <c r="E1083" s="156"/>
      <c r="F1083" s="159" t="s">
        <v>1460</v>
      </c>
    </row>
    <row r="1084" spans="1:6" ht="15.5" x14ac:dyDescent="0.35">
      <c r="A1084" s="159" t="s">
        <v>2880</v>
      </c>
      <c r="B1084" s="159" t="s">
        <v>2881</v>
      </c>
      <c r="C1084" s="159" t="s">
        <v>991</v>
      </c>
      <c r="D1084" s="171" t="s">
        <v>2895</v>
      </c>
      <c r="E1084" s="156"/>
      <c r="F1084" s="159" t="s">
        <v>1460</v>
      </c>
    </row>
    <row r="1085" spans="1:6" ht="15.5" x14ac:dyDescent="0.35">
      <c r="A1085" s="159" t="s">
        <v>2880</v>
      </c>
      <c r="B1085" s="159" t="s">
        <v>2881</v>
      </c>
      <c r="C1085" s="159" t="s">
        <v>992</v>
      </c>
      <c r="D1085" s="171" t="s">
        <v>2896</v>
      </c>
      <c r="E1085" s="156"/>
      <c r="F1085" s="159" t="s">
        <v>1460</v>
      </c>
    </row>
    <row r="1086" spans="1:6" ht="15.5" x14ac:dyDescent="0.35">
      <c r="A1086" s="159" t="s">
        <v>2880</v>
      </c>
      <c r="B1086" s="159" t="s">
        <v>2881</v>
      </c>
      <c r="C1086" s="159" t="s">
        <v>989</v>
      </c>
      <c r="D1086" s="162" t="s">
        <v>2897</v>
      </c>
      <c r="E1086" s="156"/>
      <c r="F1086" s="159" t="s">
        <v>1460</v>
      </c>
    </row>
    <row r="1087" spans="1:6" ht="15.5" x14ac:dyDescent="0.35">
      <c r="A1087" s="159" t="s">
        <v>2880</v>
      </c>
      <c r="B1087" s="159" t="s">
        <v>2881</v>
      </c>
      <c r="C1087" s="159" t="s">
        <v>2898</v>
      </c>
      <c r="D1087" s="171" t="s">
        <v>2899</v>
      </c>
      <c r="E1087" s="156"/>
      <c r="F1087" s="159" t="s">
        <v>1460</v>
      </c>
    </row>
    <row r="1088" spans="1:6" ht="15.5" x14ac:dyDescent="0.35">
      <c r="A1088" s="159" t="s">
        <v>2880</v>
      </c>
      <c r="B1088" s="159" t="s">
        <v>2881</v>
      </c>
      <c r="C1088" s="159" t="s">
        <v>2900</v>
      </c>
      <c r="D1088" s="171" t="s">
        <v>2901</v>
      </c>
      <c r="E1088" s="156"/>
      <c r="F1088" s="159" t="s">
        <v>1460</v>
      </c>
    </row>
    <row r="1089" spans="1:6" ht="15.5" x14ac:dyDescent="0.35">
      <c r="A1089" s="159" t="s">
        <v>2880</v>
      </c>
      <c r="B1089" s="159" t="s">
        <v>2881</v>
      </c>
      <c r="C1089" s="159" t="s">
        <v>988</v>
      </c>
      <c r="D1089" s="171" t="s">
        <v>2902</v>
      </c>
      <c r="E1089" s="156"/>
      <c r="F1089" s="159" t="s">
        <v>1460</v>
      </c>
    </row>
    <row r="1090" spans="1:6" ht="15.5" x14ac:dyDescent="0.35">
      <c r="A1090" s="159" t="s">
        <v>2880</v>
      </c>
      <c r="B1090" s="159" t="s">
        <v>2881</v>
      </c>
      <c r="C1090" s="159" t="s">
        <v>993</v>
      </c>
      <c r="D1090" s="171" t="s">
        <v>2903</v>
      </c>
      <c r="E1090" s="156"/>
      <c r="F1090" s="159" t="s">
        <v>1460</v>
      </c>
    </row>
    <row r="1091" spans="1:6" ht="15.5" x14ac:dyDescent="0.35">
      <c r="A1091" s="159" t="s">
        <v>2880</v>
      </c>
      <c r="B1091" s="159" t="s">
        <v>2881</v>
      </c>
      <c r="C1091" s="159" t="s">
        <v>994</v>
      </c>
      <c r="D1091" s="171" t="s">
        <v>2904</v>
      </c>
      <c r="E1091" s="156"/>
      <c r="F1091" s="159" t="s">
        <v>1460</v>
      </c>
    </row>
    <row r="1092" spans="1:6" ht="15.5" x14ac:dyDescent="0.35">
      <c r="A1092" s="172" t="s">
        <v>2880</v>
      </c>
      <c r="B1092" s="172" t="s">
        <v>2881</v>
      </c>
      <c r="C1092" s="172" t="s">
        <v>2905</v>
      </c>
      <c r="D1092" s="171" t="s">
        <v>2906</v>
      </c>
      <c r="E1092" s="156"/>
      <c r="F1092" s="172" t="s">
        <v>1460</v>
      </c>
    </row>
    <row r="1093" spans="1:6" ht="15.5" x14ac:dyDescent="0.35">
      <c r="A1093" s="172" t="s">
        <v>2907</v>
      </c>
      <c r="B1093" s="172" t="s">
        <v>2908</v>
      </c>
      <c r="C1093" s="172" t="s">
        <v>664</v>
      </c>
      <c r="D1093" s="171" t="s">
        <v>2909</v>
      </c>
      <c r="E1093" s="156"/>
      <c r="F1093" s="172" t="s">
        <v>1463</v>
      </c>
    </row>
    <row r="1094" spans="1:6" ht="15.5" x14ac:dyDescent="0.35">
      <c r="A1094" s="172" t="s">
        <v>2907</v>
      </c>
      <c r="B1094" s="172" t="s">
        <v>2908</v>
      </c>
      <c r="C1094" s="172" t="s">
        <v>665</v>
      </c>
      <c r="D1094" s="171" t="s">
        <v>2910</v>
      </c>
      <c r="E1094" s="156"/>
      <c r="F1094" s="172" t="s">
        <v>1463</v>
      </c>
    </row>
    <row r="1095" spans="1:6" ht="15.5" x14ac:dyDescent="0.35">
      <c r="A1095" s="159" t="s">
        <v>2907</v>
      </c>
      <c r="B1095" s="172" t="s">
        <v>2908</v>
      </c>
      <c r="C1095" s="159" t="s">
        <v>246</v>
      </c>
      <c r="D1095" s="171" t="s">
        <v>2911</v>
      </c>
      <c r="E1095" s="156"/>
      <c r="F1095" s="172" t="s">
        <v>1463</v>
      </c>
    </row>
    <row r="1096" spans="1:6" ht="15.5" x14ac:dyDescent="0.35">
      <c r="A1096" s="172" t="s">
        <v>2907</v>
      </c>
      <c r="B1096" s="172" t="s">
        <v>2908</v>
      </c>
      <c r="C1096" s="172" t="s">
        <v>666</v>
      </c>
      <c r="D1096" s="171" t="s">
        <v>2912</v>
      </c>
      <c r="E1096" s="156"/>
      <c r="F1096" s="172" t="s">
        <v>1463</v>
      </c>
    </row>
    <row r="1097" spans="1:6" ht="15.5" x14ac:dyDescent="0.35">
      <c r="A1097" s="159" t="s">
        <v>2907</v>
      </c>
      <c r="B1097" s="172" t="s">
        <v>2908</v>
      </c>
      <c r="C1097" s="159" t="s">
        <v>2913</v>
      </c>
      <c r="D1097" s="162" t="s">
        <v>2914</v>
      </c>
      <c r="E1097" s="156"/>
      <c r="F1097" s="172" t="s">
        <v>1463</v>
      </c>
    </row>
    <row r="1098" spans="1:6" ht="15.5" x14ac:dyDescent="0.35">
      <c r="A1098" s="159" t="s">
        <v>2907</v>
      </c>
      <c r="B1098" s="172" t="s">
        <v>2908</v>
      </c>
      <c r="C1098" s="159" t="s">
        <v>682</v>
      </c>
      <c r="D1098" s="171" t="s">
        <v>2915</v>
      </c>
      <c r="E1098" s="156"/>
      <c r="F1098" s="172" t="s">
        <v>1463</v>
      </c>
    </row>
    <row r="1099" spans="1:6" ht="15.5" x14ac:dyDescent="0.35">
      <c r="A1099" s="172" t="s">
        <v>2907</v>
      </c>
      <c r="B1099" s="172" t="s">
        <v>2908</v>
      </c>
      <c r="C1099" s="172" t="s">
        <v>667</v>
      </c>
      <c r="D1099" s="171" t="s">
        <v>2916</v>
      </c>
      <c r="E1099" s="156"/>
      <c r="F1099" s="172" t="s">
        <v>1463</v>
      </c>
    </row>
    <row r="1100" spans="1:6" ht="15.5" x14ac:dyDescent="0.35">
      <c r="A1100" s="172" t="s">
        <v>2907</v>
      </c>
      <c r="B1100" s="172" t="s">
        <v>2908</v>
      </c>
      <c r="C1100" s="172" t="s">
        <v>668</v>
      </c>
      <c r="D1100" s="171" t="s">
        <v>2917</v>
      </c>
      <c r="E1100" s="156"/>
      <c r="F1100" s="172" t="s">
        <v>1463</v>
      </c>
    </row>
    <row r="1101" spans="1:6" ht="15.5" x14ac:dyDescent="0.35">
      <c r="A1101" s="172" t="s">
        <v>2907</v>
      </c>
      <c r="B1101" s="172" t="s">
        <v>2908</v>
      </c>
      <c r="C1101" s="172" t="s">
        <v>669</v>
      </c>
      <c r="D1101" s="171" t="s">
        <v>2918</v>
      </c>
      <c r="E1101" s="156"/>
      <c r="F1101" s="172" t="s">
        <v>1463</v>
      </c>
    </row>
    <row r="1102" spans="1:6" ht="15.5" x14ac:dyDescent="0.35">
      <c r="A1102" s="159" t="s">
        <v>2907</v>
      </c>
      <c r="B1102" s="172" t="s">
        <v>2908</v>
      </c>
      <c r="C1102" s="159" t="s">
        <v>693</v>
      </c>
      <c r="D1102" s="162" t="s">
        <v>2919</v>
      </c>
      <c r="E1102" s="156"/>
      <c r="F1102" s="172" t="s">
        <v>1463</v>
      </c>
    </row>
    <row r="1103" spans="1:6" ht="15.5" x14ac:dyDescent="0.35">
      <c r="A1103" s="159" t="s">
        <v>2907</v>
      </c>
      <c r="B1103" s="172" t="s">
        <v>2908</v>
      </c>
      <c r="C1103" s="159" t="s">
        <v>690</v>
      </c>
      <c r="D1103" s="171" t="s">
        <v>2920</v>
      </c>
      <c r="E1103" s="156"/>
      <c r="F1103" s="172" t="s">
        <v>1463</v>
      </c>
    </row>
    <row r="1104" spans="1:6" ht="15.5" x14ac:dyDescent="0.35">
      <c r="A1104" s="159" t="s">
        <v>2907</v>
      </c>
      <c r="B1104" s="172" t="s">
        <v>2908</v>
      </c>
      <c r="C1104" s="159" t="s">
        <v>691</v>
      </c>
      <c r="D1104" s="171" t="s">
        <v>2921</v>
      </c>
      <c r="E1104" s="156"/>
      <c r="F1104" s="172" t="s">
        <v>1463</v>
      </c>
    </row>
    <row r="1105" spans="1:6" ht="15.5" x14ac:dyDescent="0.35">
      <c r="A1105" s="172" t="s">
        <v>2907</v>
      </c>
      <c r="B1105" s="172" t="s">
        <v>2908</v>
      </c>
      <c r="C1105" s="172" t="s">
        <v>670</v>
      </c>
      <c r="D1105" s="171" t="s">
        <v>2922</v>
      </c>
      <c r="E1105" s="156"/>
      <c r="F1105" s="172" t="s">
        <v>1463</v>
      </c>
    </row>
    <row r="1106" spans="1:6" ht="15.5" x14ac:dyDescent="0.35">
      <c r="A1106" s="159" t="s">
        <v>2907</v>
      </c>
      <c r="B1106" s="172" t="s">
        <v>2908</v>
      </c>
      <c r="C1106" s="159" t="s">
        <v>683</v>
      </c>
      <c r="D1106" s="171" t="s">
        <v>2923</v>
      </c>
      <c r="E1106" s="156"/>
      <c r="F1106" s="172" t="s">
        <v>1463</v>
      </c>
    </row>
    <row r="1107" spans="1:6" ht="15.5" x14ac:dyDescent="0.35">
      <c r="A1107" s="159" t="s">
        <v>2907</v>
      </c>
      <c r="B1107" s="172" t="s">
        <v>2908</v>
      </c>
      <c r="C1107" s="159" t="s">
        <v>694</v>
      </c>
      <c r="D1107" s="162" t="s">
        <v>2924</v>
      </c>
      <c r="E1107" s="156"/>
      <c r="F1107" s="172" t="s">
        <v>1463</v>
      </c>
    </row>
    <row r="1108" spans="1:6" ht="15.5" x14ac:dyDescent="0.35">
      <c r="A1108" s="172" t="s">
        <v>2907</v>
      </c>
      <c r="B1108" s="172" t="s">
        <v>2908</v>
      </c>
      <c r="C1108" s="172" t="s">
        <v>671</v>
      </c>
      <c r="D1108" s="162" t="s">
        <v>2925</v>
      </c>
      <c r="E1108" s="156"/>
      <c r="F1108" s="172" t="s">
        <v>1463</v>
      </c>
    </row>
    <row r="1109" spans="1:6" ht="15.5" x14ac:dyDescent="0.35">
      <c r="A1109" s="159" t="s">
        <v>2907</v>
      </c>
      <c r="B1109" s="172" t="s">
        <v>2908</v>
      </c>
      <c r="C1109" s="159" t="s">
        <v>695</v>
      </c>
      <c r="D1109" s="162" t="s">
        <v>2926</v>
      </c>
      <c r="E1109" s="156"/>
      <c r="F1109" s="172" t="s">
        <v>1463</v>
      </c>
    </row>
    <row r="1110" spans="1:6" ht="15.5" x14ac:dyDescent="0.35">
      <c r="A1110" s="172" t="s">
        <v>2907</v>
      </c>
      <c r="B1110" s="172" t="s">
        <v>2908</v>
      </c>
      <c r="C1110" s="172" t="s">
        <v>672</v>
      </c>
      <c r="D1110" s="162" t="s">
        <v>2927</v>
      </c>
      <c r="E1110" s="156"/>
      <c r="F1110" s="172" t="s">
        <v>1463</v>
      </c>
    </row>
    <row r="1111" spans="1:6" ht="15.5" x14ac:dyDescent="0.35">
      <c r="A1111" s="159" t="s">
        <v>2907</v>
      </c>
      <c r="B1111" s="172" t="s">
        <v>2908</v>
      </c>
      <c r="C1111" s="159" t="s">
        <v>697</v>
      </c>
      <c r="D1111" s="171" t="s">
        <v>2928</v>
      </c>
      <c r="E1111" s="156"/>
      <c r="F1111" s="172" t="s">
        <v>1463</v>
      </c>
    </row>
    <row r="1112" spans="1:6" ht="15.5" x14ac:dyDescent="0.35">
      <c r="A1112" s="159" t="s">
        <v>2907</v>
      </c>
      <c r="B1112" s="172" t="s">
        <v>2908</v>
      </c>
      <c r="C1112" s="159" t="s">
        <v>684</v>
      </c>
      <c r="D1112" s="171" t="s">
        <v>2929</v>
      </c>
      <c r="E1112" s="156"/>
      <c r="F1112" s="172" t="s">
        <v>1463</v>
      </c>
    </row>
    <row r="1113" spans="1:6" ht="15.5" x14ac:dyDescent="0.35">
      <c r="A1113" s="172" t="s">
        <v>2907</v>
      </c>
      <c r="B1113" s="172" t="s">
        <v>2908</v>
      </c>
      <c r="C1113" s="172" t="s">
        <v>215</v>
      </c>
      <c r="D1113" s="171" t="s">
        <v>1816</v>
      </c>
      <c r="E1113" s="156"/>
      <c r="F1113" s="172" t="s">
        <v>1463</v>
      </c>
    </row>
    <row r="1114" spans="1:6" ht="15.5" x14ac:dyDescent="0.35">
      <c r="A1114" s="172" t="s">
        <v>2907</v>
      </c>
      <c r="B1114" s="172" t="s">
        <v>2908</v>
      </c>
      <c r="C1114" s="172" t="s">
        <v>673</v>
      </c>
      <c r="D1114" s="171" t="s">
        <v>2930</v>
      </c>
      <c r="E1114" s="156"/>
      <c r="F1114" s="172" t="s">
        <v>1463</v>
      </c>
    </row>
    <row r="1115" spans="1:6" ht="15.5" x14ac:dyDescent="0.35">
      <c r="A1115" s="159" t="s">
        <v>2907</v>
      </c>
      <c r="B1115" s="172" t="s">
        <v>2908</v>
      </c>
      <c r="C1115" s="159" t="s">
        <v>685</v>
      </c>
      <c r="D1115" s="171" t="s">
        <v>2931</v>
      </c>
      <c r="E1115" s="156"/>
      <c r="F1115" s="172" t="s">
        <v>1463</v>
      </c>
    </row>
    <row r="1116" spans="1:6" ht="15.5" x14ac:dyDescent="0.35">
      <c r="A1116" s="172" t="s">
        <v>2907</v>
      </c>
      <c r="B1116" s="172" t="s">
        <v>2908</v>
      </c>
      <c r="C1116" s="172" t="s">
        <v>212</v>
      </c>
      <c r="D1116" s="171" t="s">
        <v>2932</v>
      </c>
      <c r="E1116" s="156"/>
      <c r="F1116" s="172" t="s">
        <v>1463</v>
      </c>
    </row>
    <row r="1117" spans="1:6" ht="15.5" x14ac:dyDescent="0.35">
      <c r="A1117" s="159" t="s">
        <v>2907</v>
      </c>
      <c r="B1117" s="172" t="s">
        <v>2908</v>
      </c>
      <c r="C1117" s="159" t="s">
        <v>686</v>
      </c>
      <c r="D1117" s="171" t="s">
        <v>2933</v>
      </c>
      <c r="E1117" s="156"/>
      <c r="F1117" s="172" t="s">
        <v>1463</v>
      </c>
    </row>
    <row r="1118" spans="1:6" ht="15.5" x14ac:dyDescent="0.35">
      <c r="A1118" s="172" t="s">
        <v>2907</v>
      </c>
      <c r="B1118" s="172" t="s">
        <v>2908</v>
      </c>
      <c r="C1118" s="172" t="s">
        <v>674</v>
      </c>
      <c r="D1118" s="171" t="s">
        <v>2934</v>
      </c>
      <c r="E1118" s="156"/>
      <c r="F1118" s="172" t="s">
        <v>1463</v>
      </c>
    </row>
    <row r="1119" spans="1:6" ht="15.5" x14ac:dyDescent="0.35">
      <c r="A1119" s="159" t="s">
        <v>2907</v>
      </c>
      <c r="B1119" s="172" t="s">
        <v>2908</v>
      </c>
      <c r="C1119" s="159" t="s">
        <v>692</v>
      </c>
      <c r="D1119" s="171" t="s">
        <v>2935</v>
      </c>
      <c r="E1119" s="156"/>
      <c r="F1119" s="172" t="s">
        <v>1463</v>
      </c>
    </row>
    <row r="1120" spans="1:6" ht="15.5" x14ac:dyDescent="0.35">
      <c r="A1120" s="172" t="s">
        <v>2907</v>
      </c>
      <c r="B1120" s="172" t="s">
        <v>2908</v>
      </c>
      <c r="C1120" s="172" t="s">
        <v>675</v>
      </c>
      <c r="D1120" s="171" t="s">
        <v>2936</v>
      </c>
      <c r="E1120" s="156"/>
      <c r="F1120" s="172" t="s">
        <v>1463</v>
      </c>
    </row>
    <row r="1121" spans="1:6" ht="15.5" x14ac:dyDescent="0.35">
      <c r="A1121" s="159" t="s">
        <v>2907</v>
      </c>
      <c r="B1121" s="172" t="s">
        <v>2908</v>
      </c>
      <c r="C1121" s="159" t="s">
        <v>687</v>
      </c>
      <c r="D1121" s="171" t="s">
        <v>2937</v>
      </c>
      <c r="E1121" s="156"/>
      <c r="F1121" s="172" t="s">
        <v>1463</v>
      </c>
    </row>
    <row r="1122" spans="1:6" ht="15.5" x14ac:dyDescent="0.35">
      <c r="A1122" s="159" t="s">
        <v>2907</v>
      </c>
      <c r="B1122" s="172" t="s">
        <v>2908</v>
      </c>
      <c r="C1122" s="159" t="s">
        <v>688</v>
      </c>
      <c r="D1122" s="171" t="s">
        <v>2938</v>
      </c>
      <c r="E1122" s="156"/>
      <c r="F1122" s="172" t="s">
        <v>1463</v>
      </c>
    </row>
    <row r="1123" spans="1:6" ht="15.5" x14ac:dyDescent="0.35">
      <c r="A1123" s="172" t="s">
        <v>2907</v>
      </c>
      <c r="B1123" s="172" t="s">
        <v>2908</v>
      </c>
      <c r="C1123" s="172" t="s">
        <v>676</v>
      </c>
      <c r="D1123" s="171" t="s">
        <v>2939</v>
      </c>
      <c r="E1123" s="156"/>
      <c r="F1123" s="172" t="s">
        <v>1463</v>
      </c>
    </row>
    <row r="1124" spans="1:6" ht="15.5" x14ac:dyDescent="0.35">
      <c r="A1124" s="172" t="s">
        <v>2907</v>
      </c>
      <c r="B1124" s="172" t="s">
        <v>2908</v>
      </c>
      <c r="C1124" s="172" t="s">
        <v>677</v>
      </c>
      <c r="D1124" s="171" t="s">
        <v>2940</v>
      </c>
      <c r="E1124" s="156"/>
      <c r="F1124" s="172" t="s">
        <v>1463</v>
      </c>
    </row>
    <row r="1125" spans="1:6" ht="15.5" x14ac:dyDescent="0.35">
      <c r="A1125" s="172" t="s">
        <v>2907</v>
      </c>
      <c r="B1125" s="172" t="s">
        <v>2908</v>
      </c>
      <c r="C1125" s="172" t="s">
        <v>678</v>
      </c>
      <c r="D1125" s="171" t="s">
        <v>2941</v>
      </c>
      <c r="E1125" s="156"/>
      <c r="F1125" s="172" t="s">
        <v>1463</v>
      </c>
    </row>
    <row r="1126" spans="1:6" ht="15.5" x14ac:dyDescent="0.35">
      <c r="A1126" s="159" t="s">
        <v>2907</v>
      </c>
      <c r="B1126" s="172" t="s">
        <v>2908</v>
      </c>
      <c r="C1126" s="159" t="s">
        <v>689</v>
      </c>
      <c r="D1126" s="171" t="s">
        <v>2942</v>
      </c>
      <c r="E1126" s="156"/>
      <c r="F1126" s="172" t="s">
        <v>1463</v>
      </c>
    </row>
    <row r="1127" spans="1:6" ht="15.5" x14ac:dyDescent="0.35">
      <c r="A1127" s="159" t="s">
        <v>2907</v>
      </c>
      <c r="B1127" s="172" t="s">
        <v>2908</v>
      </c>
      <c r="C1127" s="159" t="s">
        <v>2943</v>
      </c>
      <c r="D1127" s="171" t="s">
        <v>2944</v>
      </c>
      <c r="E1127" s="156"/>
      <c r="F1127" s="172" t="s">
        <v>1463</v>
      </c>
    </row>
    <row r="1128" spans="1:6" ht="15.5" x14ac:dyDescent="0.35">
      <c r="A1128" s="172" t="s">
        <v>2907</v>
      </c>
      <c r="B1128" s="172" t="s">
        <v>2908</v>
      </c>
      <c r="C1128" s="172" t="s">
        <v>679</v>
      </c>
      <c r="D1128" s="171" t="s">
        <v>2945</v>
      </c>
      <c r="E1128" s="156"/>
      <c r="F1128" s="172" t="s">
        <v>1463</v>
      </c>
    </row>
    <row r="1129" spans="1:6" ht="15.5" x14ac:dyDescent="0.35">
      <c r="A1129" s="172" t="s">
        <v>2907</v>
      </c>
      <c r="B1129" s="172" t="s">
        <v>2908</v>
      </c>
      <c r="C1129" s="172" t="s">
        <v>680</v>
      </c>
      <c r="D1129" s="171" t="s">
        <v>2946</v>
      </c>
      <c r="E1129" s="156"/>
      <c r="F1129" s="172" t="s">
        <v>1463</v>
      </c>
    </row>
    <row r="1130" spans="1:6" ht="15.5" x14ac:dyDescent="0.35">
      <c r="A1130" s="159" t="s">
        <v>2907</v>
      </c>
      <c r="B1130" s="172" t="s">
        <v>2908</v>
      </c>
      <c r="C1130" s="159" t="s">
        <v>2947</v>
      </c>
      <c r="D1130" s="171" t="s">
        <v>2948</v>
      </c>
      <c r="E1130" s="156"/>
      <c r="F1130" s="172" t="s">
        <v>1463</v>
      </c>
    </row>
    <row r="1131" spans="1:6" ht="15.5" x14ac:dyDescent="0.35">
      <c r="A1131" s="159" t="s">
        <v>2907</v>
      </c>
      <c r="B1131" s="172" t="s">
        <v>2908</v>
      </c>
      <c r="C1131" s="184" t="s">
        <v>696</v>
      </c>
      <c r="D1131" s="162" t="s">
        <v>2949</v>
      </c>
      <c r="E1131" s="156"/>
      <c r="F1131" s="172" t="s">
        <v>1463</v>
      </c>
    </row>
    <row r="1132" spans="1:6" ht="15.5" x14ac:dyDescent="0.35">
      <c r="A1132" s="172" t="s">
        <v>2907</v>
      </c>
      <c r="B1132" s="172" t="s">
        <v>2908</v>
      </c>
      <c r="C1132" s="172" t="s">
        <v>681</v>
      </c>
      <c r="D1132" s="171" t="s">
        <v>2950</v>
      </c>
      <c r="E1132" s="156"/>
      <c r="F1132" s="172" t="s">
        <v>1463</v>
      </c>
    </row>
    <row r="1133" spans="1:6" ht="15.5" x14ac:dyDescent="0.35">
      <c r="A1133" s="159" t="s">
        <v>2951</v>
      </c>
      <c r="B1133" s="159" t="s">
        <v>2952</v>
      </c>
      <c r="C1133" s="159" t="s">
        <v>802</v>
      </c>
      <c r="D1133" s="171" t="s">
        <v>2953</v>
      </c>
      <c r="E1133" s="156"/>
      <c r="F1133" s="159" t="s">
        <v>1468</v>
      </c>
    </row>
    <row r="1134" spans="1:6" ht="15.5" x14ac:dyDescent="0.35">
      <c r="A1134" s="172" t="s">
        <v>2951</v>
      </c>
      <c r="B1134" s="159" t="s">
        <v>2952</v>
      </c>
      <c r="C1134" s="172" t="s">
        <v>2954</v>
      </c>
      <c r="D1134" s="171" t="s">
        <v>2955</v>
      </c>
      <c r="E1134" s="156"/>
      <c r="F1134" s="159" t="s">
        <v>1468</v>
      </c>
    </row>
    <row r="1135" spans="1:6" ht="15.5" x14ac:dyDescent="0.35">
      <c r="A1135" s="159" t="s">
        <v>2951</v>
      </c>
      <c r="B1135" s="159" t="s">
        <v>2952</v>
      </c>
      <c r="C1135" s="159" t="s">
        <v>2956</v>
      </c>
      <c r="D1135" s="162" t="s">
        <v>2957</v>
      </c>
      <c r="E1135" s="156"/>
      <c r="F1135" s="159" t="s">
        <v>1468</v>
      </c>
    </row>
    <row r="1136" spans="1:6" ht="15.5" x14ac:dyDescent="0.35">
      <c r="A1136" s="159" t="s">
        <v>2951</v>
      </c>
      <c r="B1136" s="159" t="s">
        <v>2952</v>
      </c>
      <c r="C1136" s="159" t="s">
        <v>2958</v>
      </c>
      <c r="D1136" s="171" t="s">
        <v>2959</v>
      </c>
      <c r="E1136" s="156"/>
      <c r="F1136" s="159" t="s">
        <v>1468</v>
      </c>
    </row>
    <row r="1137" spans="1:6" ht="15.5" x14ac:dyDescent="0.35">
      <c r="A1137" s="172" t="s">
        <v>2951</v>
      </c>
      <c r="B1137" s="159" t="s">
        <v>2952</v>
      </c>
      <c r="C1137" s="172" t="s">
        <v>2960</v>
      </c>
      <c r="D1137" s="171" t="s">
        <v>2961</v>
      </c>
      <c r="E1137" s="156"/>
      <c r="F1137" s="159" t="s">
        <v>1468</v>
      </c>
    </row>
    <row r="1138" spans="1:6" ht="15.5" x14ac:dyDescent="0.35">
      <c r="A1138" s="159" t="s">
        <v>2951</v>
      </c>
      <c r="B1138" s="159" t="s">
        <v>2952</v>
      </c>
      <c r="C1138" s="159" t="s">
        <v>799</v>
      </c>
      <c r="D1138" s="162" t="s">
        <v>2962</v>
      </c>
      <c r="E1138" s="156"/>
      <c r="F1138" s="159" t="s">
        <v>1468</v>
      </c>
    </row>
    <row r="1139" spans="1:6" ht="15.5" x14ac:dyDescent="0.35">
      <c r="A1139" s="158" t="s">
        <v>2951</v>
      </c>
      <c r="B1139" s="158" t="s">
        <v>2952</v>
      </c>
      <c r="C1139" s="158" t="s">
        <v>2963</v>
      </c>
      <c r="D1139" s="160" t="s">
        <v>2964</v>
      </c>
      <c r="E1139" s="156"/>
      <c r="F1139" s="158" t="s">
        <v>1468</v>
      </c>
    </row>
    <row r="1140" spans="1:6" ht="15.5" x14ac:dyDescent="0.35">
      <c r="A1140" s="159" t="s">
        <v>2951</v>
      </c>
      <c r="B1140" s="159" t="s">
        <v>2952</v>
      </c>
      <c r="C1140" s="159" t="s">
        <v>801</v>
      </c>
      <c r="D1140" s="162" t="s">
        <v>2965</v>
      </c>
      <c r="E1140" s="156"/>
      <c r="F1140" s="159" t="s">
        <v>1468</v>
      </c>
    </row>
    <row r="1141" spans="1:6" ht="15.5" x14ac:dyDescent="0.35">
      <c r="A1141" s="172" t="s">
        <v>2951</v>
      </c>
      <c r="B1141" s="159" t="s">
        <v>2952</v>
      </c>
      <c r="C1141" s="172" t="s">
        <v>2966</v>
      </c>
      <c r="D1141" s="171" t="s">
        <v>2967</v>
      </c>
      <c r="E1141" s="156"/>
      <c r="F1141" s="159" t="s">
        <v>1468</v>
      </c>
    </row>
    <row r="1142" spans="1:6" ht="15.5" x14ac:dyDescent="0.35">
      <c r="A1142" s="172" t="s">
        <v>2951</v>
      </c>
      <c r="B1142" s="159" t="s">
        <v>2952</v>
      </c>
      <c r="C1142" s="172" t="s">
        <v>2968</v>
      </c>
      <c r="D1142" s="171" t="s">
        <v>2969</v>
      </c>
      <c r="E1142" s="156"/>
      <c r="F1142" s="159" t="s">
        <v>1468</v>
      </c>
    </row>
    <row r="1143" spans="1:6" ht="15.5" x14ac:dyDescent="0.35">
      <c r="A1143" s="159" t="s">
        <v>2951</v>
      </c>
      <c r="B1143" s="159" t="s">
        <v>2952</v>
      </c>
      <c r="C1143" s="159" t="s">
        <v>800</v>
      </c>
      <c r="D1143" s="171" t="s">
        <v>2970</v>
      </c>
      <c r="E1143" s="156"/>
      <c r="F1143" s="159" t="s">
        <v>1468</v>
      </c>
    </row>
    <row r="1144" spans="1:6" ht="15.5" x14ac:dyDescent="0.35">
      <c r="A1144" s="158" t="s">
        <v>2951</v>
      </c>
      <c r="B1144" s="158" t="s">
        <v>2952</v>
      </c>
      <c r="C1144" s="158" t="s">
        <v>2971</v>
      </c>
      <c r="D1144" s="160" t="s">
        <v>2972</v>
      </c>
      <c r="E1144" s="156"/>
      <c r="F1144" s="158" t="s">
        <v>1468</v>
      </c>
    </row>
    <row r="1145" spans="1:6" ht="15.5" x14ac:dyDescent="0.35">
      <c r="A1145" s="159" t="s">
        <v>2951</v>
      </c>
      <c r="B1145" s="159" t="s">
        <v>2952</v>
      </c>
      <c r="C1145" s="159" t="s">
        <v>2973</v>
      </c>
      <c r="D1145" s="171" t="s">
        <v>2974</v>
      </c>
      <c r="E1145" s="156"/>
      <c r="F1145" s="159" t="s">
        <v>1468</v>
      </c>
    </row>
    <row r="1146" spans="1:6" ht="15.5" x14ac:dyDescent="0.35">
      <c r="A1146" s="159" t="s">
        <v>2951</v>
      </c>
      <c r="B1146" s="159" t="s">
        <v>2952</v>
      </c>
      <c r="C1146" s="184" t="s">
        <v>2975</v>
      </c>
      <c r="D1146" s="162" t="s">
        <v>2976</v>
      </c>
      <c r="E1146" s="156"/>
      <c r="F1146" s="159" t="s">
        <v>1468</v>
      </c>
    </row>
    <row r="1147" spans="1:6" ht="15.5" x14ac:dyDescent="0.35">
      <c r="A1147" s="159" t="s">
        <v>2977</v>
      </c>
      <c r="B1147" s="159" t="s">
        <v>2978</v>
      </c>
      <c r="C1147" s="159" t="s">
        <v>619</v>
      </c>
      <c r="D1147" s="171" t="s">
        <v>2979</v>
      </c>
      <c r="E1147" s="156"/>
      <c r="F1147" s="159" t="s">
        <v>1472</v>
      </c>
    </row>
    <row r="1148" spans="1:6" ht="15.5" x14ac:dyDescent="0.35">
      <c r="A1148" s="159" t="s">
        <v>2977</v>
      </c>
      <c r="B1148" s="159" t="s">
        <v>2978</v>
      </c>
      <c r="C1148" s="159" t="s">
        <v>2980</v>
      </c>
      <c r="D1148" s="162" t="s">
        <v>2981</v>
      </c>
      <c r="E1148" s="156"/>
      <c r="F1148" s="159" t="s">
        <v>1472</v>
      </c>
    </row>
    <row r="1149" spans="1:6" ht="15.5" x14ac:dyDescent="0.35">
      <c r="A1149" s="159" t="s">
        <v>2977</v>
      </c>
      <c r="B1149" s="159" t="s">
        <v>2978</v>
      </c>
      <c r="C1149" s="159" t="s">
        <v>2982</v>
      </c>
      <c r="D1149" s="162" t="s">
        <v>2983</v>
      </c>
      <c r="E1149" s="156"/>
      <c r="F1149" s="159" t="s">
        <v>1472</v>
      </c>
    </row>
    <row r="1150" spans="1:6" ht="15.5" x14ac:dyDescent="0.35">
      <c r="A1150" s="159" t="s">
        <v>2977</v>
      </c>
      <c r="B1150" s="159" t="s">
        <v>2978</v>
      </c>
      <c r="C1150" s="159" t="s">
        <v>2984</v>
      </c>
      <c r="D1150" s="171" t="s">
        <v>2985</v>
      </c>
      <c r="E1150" s="156"/>
      <c r="F1150" s="159" t="s">
        <v>1472</v>
      </c>
    </row>
    <row r="1151" spans="1:6" ht="15.5" x14ac:dyDescent="0.35">
      <c r="A1151" s="159" t="s">
        <v>2977</v>
      </c>
      <c r="B1151" s="159" t="s">
        <v>2978</v>
      </c>
      <c r="C1151" s="159" t="s">
        <v>624</v>
      </c>
      <c r="D1151" s="162" t="s">
        <v>2986</v>
      </c>
      <c r="E1151" s="156"/>
      <c r="F1151" s="159" t="s">
        <v>1472</v>
      </c>
    </row>
    <row r="1152" spans="1:6" ht="15.5" x14ac:dyDescent="0.35">
      <c r="A1152" s="159" t="s">
        <v>2977</v>
      </c>
      <c r="B1152" s="159" t="s">
        <v>2978</v>
      </c>
      <c r="C1152" s="172" t="s">
        <v>601</v>
      </c>
      <c r="D1152" s="171" t="s">
        <v>2987</v>
      </c>
      <c r="E1152" s="156"/>
      <c r="F1152" s="159" t="s">
        <v>1472</v>
      </c>
    </row>
    <row r="1153" spans="1:6" ht="15.5" x14ac:dyDescent="0.35">
      <c r="A1153" s="159" t="s">
        <v>2977</v>
      </c>
      <c r="B1153" s="159" t="s">
        <v>2978</v>
      </c>
      <c r="C1153" s="172" t="s">
        <v>602</v>
      </c>
      <c r="D1153" s="171" t="s">
        <v>2988</v>
      </c>
      <c r="E1153" s="156"/>
      <c r="F1153" s="159" t="s">
        <v>1472</v>
      </c>
    </row>
    <row r="1154" spans="1:6" ht="15.5" x14ac:dyDescent="0.35">
      <c r="A1154" s="159" t="s">
        <v>2977</v>
      </c>
      <c r="B1154" s="159" t="s">
        <v>2978</v>
      </c>
      <c r="C1154" s="172" t="s">
        <v>603</v>
      </c>
      <c r="D1154" s="171" t="s">
        <v>2989</v>
      </c>
      <c r="E1154" s="156"/>
      <c r="F1154" s="159" t="s">
        <v>1472</v>
      </c>
    </row>
    <row r="1155" spans="1:6" ht="15.5" x14ac:dyDescent="0.35">
      <c r="A1155" s="159" t="s">
        <v>2977</v>
      </c>
      <c r="B1155" s="159" t="s">
        <v>2978</v>
      </c>
      <c r="C1155" s="172" t="s">
        <v>604</v>
      </c>
      <c r="D1155" s="171" t="s">
        <v>2990</v>
      </c>
      <c r="E1155" s="156"/>
      <c r="F1155" s="159" t="s">
        <v>1472</v>
      </c>
    </row>
    <row r="1156" spans="1:6" ht="15.5" x14ac:dyDescent="0.35">
      <c r="A1156" s="159" t="s">
        <v>2977</v>
      </c>
      <c r="B1156" s="159" t="s">
        <v>2978</v>
      </c>
      <c r="C1156" s="172" t="s">
        <v>605</v>
      </c>
      <c r="D1156" s="171" t="s">
        <v>2991</v>
      </c>
      <c r="E1156" s="156"/>
      <c r="F1156" s="159" t="s">
        <v>1472</v>
      </c>
    </row>
    <row r="1157" spans="1:6" ht="15.5" x14ac:dyDescent="0.35">
      <c r="A1157" s="159" t="s">
        <v>2977</v>
      </c>
      <c r="B1157" s="159" t="s">
        <v>2978</v>
      </c>
      <c r="C1157" s="189" t="s">
        <v>2992</v>
      </c>
      <c r="D1157" s="171" t="s">
        <v>2993</v>
      </c>
      <c r="E1157" s="156"/>
      <c r="F1157" s="159" t="s">
        <v>1472</v>
      </c>
    </row>
    <row r="1158" spans="1:6" ht="15.5" x14ac:dyDescent="0.35">
      <c r="A1158" s="159" t="s">
        <v>2977</v>
      </c>
      <c r="B1158" s="159" t="s">
        <v>2978</v>
      </c>
      <c r="C1158" s="172" t="s">
        <v>606</v>
      </c>
      <c r="D1158" s="171" t="s">
        <v>2994</v>
      </c>
      <c r="E1158" s="156"/>
      <c r="F1158" s="159" t="s">
        <v>1472</v>
      </c>
    </row>
    <row r="1159" spans="1:6" ht="15.5" x14ac:dyDescent="0.35">
      <c r="A1159" s="159" t="s">
        <v>2977</v>
      </c>
      <c r="B1159" s="159" t="s">
        <v>2978</v>
      </c>
      <c r="C1159" s="159" t="s">
        <v>632</v>
      </c>
      <c r="D1159" s="171" t="s">
        <v>2995</v>
      </c>
      <c r="E1159" s="156"/>
      <c r="F1159" s="159" t="s">
        <v>1472</v>
      </c>
    </row>
    <row r="1160" spans="1:6" ht="15.5" x14ac:dyDescent="0.35">
      <c r="A1160" s="159" t="s">
        <v>2977</v>
      </c>
      <c r="B1160" s="159" t="s">
        <v>2978</v>
      </c>
      <c r="C1160" s="159" t="s">
        <v>2996</v>
      </c>
      <c r="D1160" s="162" t="s">
        <v>2997</v>
      </c>
      <c r="E1160" s="156"/>
      <c r="F1160" s="159" t="s">
        <v>1472</v>
      </c>
    </row>
    <row r="1161" spans="1:6" ht="15.5" x14ac:dyDescent="0.35">
      <c r="A1161" s="159" t="s">
        <v>2977</v>
      </c>
      <c r="B1161" s="159" t="s">
        <v>2978</v>
      </c>
      <c r="C1161" s="159" t="s">
        <v>617</v>
      </c>
      <c r="D1161" s="162" t="s">
        <v>2998</v>
      </c>
      <c r="E1161" s="156"/>
      <c r="F1161" s="159" t="s">
        <v>1472</v>
      </c>
    </row>
    <row r="1162" spans="1:6" ht="15.5" x14ac:dyDescent="0.35">
      <c r="A1162" s="159" t="s">
        <v>2977</v>
      </c>
      <c r="B1162" s="159" t="s">
        <v>2978</v>
      </c>
      <c r="C1162" s="159" t="s">
        <v>625</v>
      </c>
      <c r="D1162" s="171" t="s">
        <v>2574</v>
      </c>
      <c r="E1162" s="156"/>
      <c r="F1162" s="159" t="s">
        <v>1472</v>
      </c>
    </row>
    <row r="1163" spans="1:6" ht="15.5" x14ac:dyDescent="0.35">
      <c r="A1163" s="159" t="s">
        <v>2977</v>
      </c>
      <c r="B1163" s="159" t="s">
        <v>2978</v>
      </c>
      <c r="C1163" s="172" t="s">
        <v>607</v>
      </c>
      <c r="D1163" s="171" t="s">
        <v>2999</v>
      </c>
      <c r="E1163" s="156"/>
      <c r="F1163" s="159" t="s">
        <v>1472</v>
      </c>
    </row>
    <row r="1164" spans="1:6" ht="15.5" x14ac:dyDescent="0.35">
      <c r="A1164" s="159" t="s">
        <v>2977</v>
      </c>
      <c r="B1164" s="159" t="s">
        <v>2978</v>
      </c>
      <c r="C1164" s="172" t="s">
        <v>608</v>
      </c>
      <c r="D1164" s="171" t="s">
        <v>3000</v>
      </c>
      <c r="E1164" s="156"/>
      <c r="F1164" s="159" t="s">
        <v>1472</v>
      </c>
    </row>
    <row r="1165" spans="1:6" ht="15.5" x14ac:dyDescent="0.35">
      <c r="A1165" s="159" t="s">
        <v>2977</v>
      </c>
      <c r="B1165" s="159" t="s">
        <v>2978</v>
      </c>
      <c r="C1165" s="159" t="s">
        <v>633</v>
      </c>
      <c r="D1165" s="171" t="s">
        <v>3001</v>
      </c>
      <c r="E1165" s="156"/>
      <c r="F1165" s="159" t="s">
        <v>1472</v>
      </c>
    </row>
    <row r="1166" spans="1:6" ht="15.5" x14ac:dyDescent="0.35">
      <c r="A1166" s="159" t="s">
        <v>2977</v>
      </c>
      <c r="B1166" s="159" t="s">
        <v>2978</v>
      </c>
      <c r="C1166" s="159" t="s">
        <v>634</v>
      </c>
      <c r="D1166" s="171" t="s">
        <v>3002</v>
      </c>
      <c r="E1166" s="156"/>
      <c r="F1166" s="159" t="s">
        <v>1472</v>
      </c>
    </row>
    <row r="1167" spans="1:6" ht="15.5" x14ac:dyDescent="0.35">
      <c r="A1167" s="159" t="s">
        <v>2977</v>
      </c>
      <c r="B1167" s="159" t="s">
        <v>2978</v>
      </c>
      <c r="C1167" s="159" t="s">
        <v>626</v>
      </c>
      <c r="D1167" s="162" t="s">
        <v>3003</v>
      </c>
      <c r="E1167" s="156"/>
      <c r="F1167" s="159" t="s">
        <v>1472</v>
      </c>
    </row>
    <row r="1168" spans="1:6" ht="15.5" x14ac:dyDescent="0.35">
      <c r="A1168" s="159" t="s">
        <v>2977</v>
      </c>
      <c r="B1168" s="159" t="s">
        <v>2978</v>
      </c>
      <c r="C1168" s="159" t="s">
        <v>630</v>
      </c>
      <c r="D1168" s="162" t="s">
        <v>3004</v>
      </c>
      <c r="E1168" s="156"/>
      <c r="F1168" s="159" t="s">
        <v>1472</v>
      </c>
    </row>
    <row r="1169" spans="1:6" ht="15.5" x14ac:dyDescent="0.35">
      <c r="A1169" s="159" t="s">
        <v>2977</v>
      </c>
      <c r="B1169" s="159" t="s">
        <v>2978</v>
      </c>
      <c r="C1169" s="159" t="s">
        <v>622</v>
      </c>
      <c r="D1169" s="162" t="s">
        <v>3005</v>
      </c>
      <c r="E1169" s="156"/>
      <c r="F1169" s="159" t="s">
        <v>1472</v>
      </c>
    </row>
    <row r="1170" spans="1:6" ht="15.5" x14ac:dyDescent="0.35">
      <c r="A1170" s="159" t="s">
        <v>2977</v>
      </c>
      <c r="B1170" s="159" t="s">
        <v>2978</v>
      </c>
      <c r="C1170" s="172" t="s">
        <v>609</v>
      </c>
      <c r="D1170" s="171" t="s">
        <v>3006</v>
      </c>
      <c r="E1170" s="156"/>
      <c r="F1170" s="159" t="s">
        <v>1472</v>
      </c>
    </row>
    <row r="1171" spans="1:6" ht="15.5" x14ac:dyDescent="0.35">
      <c r="A1171" s="159" t="s">
        <v>2977</v>
      </c>
      <c r="B1171" s="159" t="s">
        <v>2978</v>
      </c>
      <c r="C1171" s="159" t="s">
        <v>635</v>
      </c>
      <c r="D1171" s="171" t="s">
        <v>3007</v>
      </c>
      <c r="E1171" s="156"/>
      <c r="F1171" s="159" t="s">
        <v>1472</v>
      </c>
    </row>
    <row r="1172" spans="1:6" ht="15.5" x14ac:dyDescent="0.35">
      <c r="A1172" s="159" t="s">
        <v>2977</v>
      </c>
      <c r="B1172" s="159" t="s">
        <v>2978</v>
      </c>
      <c r="C1172" s="172" t="s">
        <v>610</v>
      </c>
      <c r="D1172" s="171" t="s">
        <v>3008</v>
      </c>
      <c r="E1172" s="156"/>
      <c r="F1172" s="159" t="s">
        <v>1472</v>
      </c>
    </row>
    <row r="1173" spans="1:6" ht="15.5" x14ac:dyDescent="0.35">
      <c r="A1173" s="159" t="s">
        <v>2977</v>
      </c>
      <c r="B1173" s="159" t="s">
        <v>2978</v>
      </c>
      <c r="C1173" s="172" t="s">
        <v>611</v>
      </c>
      <c r="D1173" s="171" t="s">
        <v>3009</v>
      </c>
      <c r="E1173" s="156"/>
      <c r="F1173" s="159" t="s">
        <v>1472</v>
      </c>
    </row>
    <row r="1174" spans="1:6" ht="15.5" x14ac:dyDescent="0.35">
      <c r="A1174" s="159" t="s">
        <v>2977</v>
      </c>
      <c r="B1174" s="159" t="s">
        <v>2978</v>
      </c>
      <c r="C1174" s="172" t="s">
        <v>612</v>
      </c>
      <c r="D1174" s="171" t="s">
        <v>3010</v>
      </c>
      <c r="E1174" s="156"/>
      <c r="F1174" s="159" t="s">
        <v>1472</v>
      </c>
    </row>
    <row r="1175" spans="1:6" ht="15.5" x14ac:dyDescent="0.35">
      <c r="A1175" s="159" t="s">
        <v>2977</v>
      </c>
      <c r="B1175" s="159" t="s">
        <v>2978</v>
      </c>
      <c r="C1175" s="159" t="s">
        <v>623</v>
      </c>
      <c r="D1175" s="171" t="s">
        <v>3011</v>
      </c>
      <c r="E1175" s="156"/>
      <c r="F1175" s="159" t="s">
        <v>1472</v>
      </c>
    </row>
    <row r="1176" spans="1:6" ht="15.5" x14ac:dyDescent="0.35">
      <c r="A1176" s="159" t="s">
        <v>2977</v>
      </c>
      <c r="B1176" s="159" t="s">
        <v>2978</v>
      </c>
      <c r="C1176" s="172" t="s">
        <v>613</v>
      </c>
      <c r="D1176" s="171" t="s">
        <v>3012</v>
      </c>
      <c r="E1176" s="156"/>
      <c r="F1176" s="159" t="s">
        <v>1472</v>
      </c>
    </row>
    <row r="1177" spans="1:6" ht="15.5" x14ac:dyDescent="0.35">
      <c r="A1177" s="159" t="s">
        <v>2977</v>
      </c>
      <c r="B1177" s="159" t="s">
        <v>2978</v>
      </c>
      <c r="C1177" s="159" t="s">
        <v>3013</v>
      </c>
      <c r="D1177" s="162" t="s">
        <v>3014</v>
      </c>
      <c r="E1177" s="156"/>
      <c r="F1177" s="159" t="s">
        <v>1472</v>
      </c>
    </row>
    <row r="1178" spans="1:6" ht="15.5" x14ac:dyDescent="0.35">
      <c r="A1178" s="159" t="s">
        <v>2977</v>
      </c>
      <c r="B1178" s="159" t="s">
        <v>2978</v>
      </c>
      <c r="C1178" s="159" t="s">
        <v>627</v>
      </c>
      <c r="D1178" s="171" t="s">
        <v>3015</v>
      </c>
      <c r="E1178" s="156"/>
      <c r="F1178" s="159" t="s">
        <v>1472</v>
      </c>
    </row>
    <row r="1179" spans="1:6" ht="15.5" x14ac:dyDescent="0.35">
      <c r="A1179" s="159" t="s">
        <v>2977</v>
      </c>
      <c r="B1179" s="159" t="s">
        <v>2978</v>
      </c>
      <c r="C1179" s="159" t="s">
        <v>620</v>
      </c>
      <c r="D1179" s="171" t="s">
        <v>3016</v>
      </c>
      <c r="E1179" s="156"/>
      <c r="F1179" s="159" t="s">
        <v>1472</v>
      </c>
    </row>
    <row r="1180" spans="1:6" ht="15.5" x14ac:dyDescent="0.35">
      <c r="A1180" s="159" t="s">
        <v>2977</v>
      </c>
      <c r="B1180" s="159" t="s">
        <v>2978</v>
      </c>
      <c r="C1180" s="159" t="s">
        <v>636</v>
      </c>
      <c r="D1180" s="171" t="s">
        <v>3017</v>
      </c>
      <c r="E1180" s="156"/>
      <c r="F1180" s="159" t="s">
        <v>1472</v>
      </c>
    </row>
    <row r="1181" spans="1:6" ht="15.5" x14ac:dyDescent="0.35">
      <c r="A1181" s="159" t="s">
        <v>2977</v>
      </c>
      <c r="B1181" s="159" t="s">
        <v>2978</v>
      </c>
      <c r="C1181" s="172" t="s">
        <v>614</v>
      </c>
      <c r="D1181" s="171" t="s">
        <v>3018</v>
      </c>
      <c r="E1181" s="156"/>
      <c r="F1181" s="159" t="s">
        <v>1472</v>
      </c>
    </row>
    <row r="1182" spans="1:6" ht="15.5" x14ac:dyDescent="0.35">
      <c r="A1182" s="159" t="s">
        <v>2977</v>
      </c>
      <c r="B1182" s="159" t="s">
        <v>2978</v>
      </c>
      <c r="C1182" s="159" t="s">
        <v>621</v>
      </c>
      <c r="D1182" s="171" t="s">
        <v>3019</v>
      </c>
      <c r="E1182" s="156"/>
      <c r="F1182" s="159" t="s">
        <v>1472</v>
      </c>
    </row>
    <row r="1183" spans="1:6" ht="15.5" x14ac:dyDescent="0.35">
      <c r="A1183" s="159" t="s">
        <v>2977</v>
      </c>
      <c r="B1183" s="159" t="s">
        <v>2978</v>
      </c>
      <c r="C1183" s="159" t="s">
        <v>637</v>
      </c>
      <c r="D1183" s="171" t="s">
        <v>3020</v>
      </c>
      <c r="E1183" s="156"/>
      <c r="F1183" s="159" t="s">
        <v>1472</v>
      </c>
    </row>
    <row r="1184" spans="1:6" ht="15.5" x14ac:dyDescent="0.35">
      <c r="A1184" s="159" t="s">
        <v>2977</v>
      </c>
      <c r="B1184" s="159" t="s">
        <v>2978</v>
      </c>
      <c r="C1184" s="159" t="s">
        <v>628</v>
      </c>
      <c r="D1184" s="162" t="s">
        <v>3021</v>
      </c>
      <c r="E1184" s="156"/>
      <c r="F1184" s="159" t="s">
        <v>1472</v>
      </c>
    </row>
    <row r="1185" spans="1:6" ht="15.5" x14ac:dyDescent="0.35">
      <c r="A1185" s="159" t="s">
        <v>2977</v>
      </c>
      <c r="B1185" s="159" t="s">
        <v>2978</v>
      </c>
      <c r="C1185" s="159" t="s">
        <v>631</v>
      </c>
      <c r="D1185" s="171" t="s">
        <v>3022</v>
      </c>
      <c r="E1185" s="156"/>
      <c r="F1185" s="159" t="s">
        <v>1472</v>
      </c>
    </row>
    <row r="1186" spans="1:6" ht="15.5" x14ac:dyDescent="0.35">
      <c r="A1186" s="159" t="s">
        <v>2977</v>
      </c>
      <c r="B1186" s="159" t="s">
        <v>2978</v>
      </c>
      <c r="C1186" s="159" t="s">
        <v>638</v>
      </c>
      <c r="D1186" s="171" t="s">
        <v>3023</v>
      </c>
      <c r="E1186" s="156"/>
      <c r="F1186" s="159" t="s">
        <v>1472</v>
      </c>
    </row>
    <row r="1187" spans="1:6" ht="15.5" x14ac:dyDescent="0.35">
      <c r="A1187" s="159" t="s">
        <v>2977</v>
      </c>
      <c r="B1187" s="159" t="s">
        <v>2978</v>
      </c>
      <c r="C1187" s="159" t="s">
        <v>3024</v>
      </c>
      <c r="D1187" s="162" t="s">
        <v>3025</v>
      </c>
      <c r="E1187" s="156"/>
      <c r="F1187" s="159" t="s">
        <v>1472</v>
      </c>
    </row>
    <row r="1188" spans="1:6" ht="15.5" x14ac:dyDescent="0.35">
      <c r="A1188" s="159" t="s">
        <v>2977</v>
      </c>
      <c r="B1188" s="159" t="s">
        <v>2978</v>
      </c>
      <c r="C1188" s="159" t="s">
        <v>3026</v>
      </c>
      <c r="D1188" s="171" t="s">
        <v>3027</v>
      </c>
      <c r="E1188" s="156"/>
      <c r="F1188" s="159" t="s">
        <v>1472</v>
      </c>
    </row>
    <row r="1189" spans="1:6" ht="15.5" x14ac:dyDescent="0.35">
      <c r="A1189" s="159" t="s">
        <v>2977</v>
      </c>
      <c r="B1189" s="159" t="s">
        <v>2978</v>
      </c>
      <c r="C1189" s="159" t="s">
        <v>618</v>
      </c>
      <c r="D1189" s="171" t="s">
        <v>3028</v>
      </c>
      <c r="E1189" s="156"/>
      <c r="F1189" s="159" t="s">
        <v>1472</v>
      </c>
    </row>
    <row r="1190" spans="1:6" ht="15.5" x14ac:dyDescent="0.35">
      <c r="A1190" s="159" t="s">
        <v>2977</v>
      </c>
      <c r="B1190" s="159" t="s">
        <v>2978</v>
      </c>
      <c r="C1190" s="172" t="s">
        <v>3029</v>
      </c>
      <c r="D1190" s="171" t="s">
        <v>3030</v>
      </c>
      <c r="E1190" s="156"/>
      <c r="F1190" s="159" t="s">
        <v>1472</v>
      </c>
    </row>
    <row r="1191" spans="1:6" ht="15.5" x14ac:dyDescent="0.35">
      <c r="A1191" s="159" t="s">
        <v>2977</v>
      </c>
      <c r="B1191" s="159" t="s">
        <v>2978</v>
      </c>
      <c r="C1191" s="159" t="s">
        <v>629</v>
      </c>
      <c r="D1191" s="162" t="s">
        <v>3031</v>
      </c>
      <c r="E1191" s="156"/>
      <c r="F1191" s="159" t="s">
        <v>1472</v>
      </c>
    </row>
    <row r="1192" spans="1:6" ht="15.5" x14ac:dyDescent="0.35">
      <c r="A1192" s="159" t="s">
        <v>2977</v>
      </c>
      <c r="B1192" s="159" t="s">
        <v>2978</v>
      </c>
      <c r="C1192" s="159" t="s">
        <v>3032</v>
      </c>
      <c r="D1192" s="162" t="s">
        <v>3033</v>
      </c>
      <c r="E1192" s="156"/>
      <c r="F1192" s="159" t="s">
        <v>1472</v>
      </c>
    </row>
    <row r="1193" spans="1:6" ht="15.5" x14ac:dyDescent="0.35">
      <c r="A1193" s="159" t="s">
        <v>2977</v>
      </c>
      <c r="B1193" s="159" t="s">
        <v>2978</v>
      </c>
      <c r="C1193" s="172" t="s">
        <v>615</v>
      </c>
      <c r="D1193" s="171" t="s">
        <v>3034</v>
      </c>
      <c r="E1193" s="156"/>
      <c r="F1193" s="159" t="s">
        <v>1472</v>
      </c>
    </row>
    <row r="1194" spans="1:6" ht="15.5" x14ac:dyDescent="0.35">
      <c r="A1194" s="159" t="s">
        <v>2977</v>
      </c>
      <c r="B1194" s="159" t="s">
        <v>2978</v>
      </c>
      <c r="C1194" s="172" t="s">
        <v>616</v>
      </c>
      <c r="D1194" s="171" t="s">
        <v>3035</v>
      </c>
      <c r="E1194" s="156"/>
      <c r="F1194" s="159" t="s">
        <v>1472</v>
      </c>
    </row>
    <row r="1195" spans="1:6" ht="15.5" x14ac:dyDescent="0.35">
      <c r="A1195" s="159" t="s">
        <v>3036</v>
      </c>
      <c r="B1195" s="159" t="s">
        <v>3037</v>
      </c>
      <c r="C1195" s="159" t="s">
        <v>874</v>
      </c>
      <c r="D1195" s="171" t="s">
        <v>3038</v>
      </c>
      <c r="E1195" s="156"/>
      <c r="F1195" s="159" t="s">
        <v>1476</v>
      </c>
    </row>
    <row r="1196" spans="1:6" ht="15.5" x14ac:dyDescent="0.35">
      <c r="A1196" s="159" t="s">
        <v>3036</v>
      </c>
      <c r="B1196" s="159" t="s">
        <v>3037</v>
      </c>
      <c r="C1196" s="159" t="s">
        <v>3039</v>
      </c>
      <c r="D1196" s="171" t="s">
        <v>3040</v>
      </c>
      <c r="E1196" s="156"/>
      <c r="F1196" s="159" t="s">
        <v>1476</v>
      </c>
    </row>
    <row r="1197" spans="1:6" ht="15.5" x14ac:dyDescent="0.35">
      <c r="A1197" s="159" t="s">
        <v>3036</v>
      </c>
      <c r="B1197" s="159" t="s">
        <v>3037</v>
      </c>
      <c r="C1197" s="159" t="s">
        <v>875</v>
      </c>
      <c r="D1197" s="162" t="s">
        <v>3041</v>
      </c>
      <c r="E1197" s="156"/>
      <c r="F1197" s="159" t="s">
        <v>1476</v>
      </c>
    </row>
    <row r="1198" spans="1:6" ht="15.5" x14ac:dyDescent="0.35">
      <c r="A1198" s="172" t="s">
        <v>3036</v>
      </c>
      <c r="B1198" s="159" t="s">
        <v>3037</v>
      </c>
      <c r="C1198" s="172" t="s">
        <v>3042</v>
      </c>
      <c r="D1198" s="171" t="s">
        <v>3043</v>
      </c>
      <c r="E1198" s="156"/>
      <c r="F1198" s="159" t="s">
        <v>1476</v>
      </c>
    </row>
    <row r="1199" spans="1:6" ht="15.5" x14ac:dyDescent="0.35">
      <c r="A1199" s="159" t="s">
        <v>3036</v>
      </c>
      <c r="B1199" s="159" t="s">
        <v>3037</v>
      </c>
      <c r="C1199" s="159" t="s">
        <v>3044</v>
      </c>
      <c r="D1199" s="162" t="s">
        <v>3045</v>
      </c>
      <c r="E1199" s="156"/>
      <c r="F1199" s="159" t="s">
        <v>1476</v>
      </c>
    </row>
    <row r="1200" spans="1:6" ht="15.5" x14ac:dyDescent="0.35">
      <c r="A1200" s="159" t="s">
        <v>3036</v>
      </c>
      <c r="B1200" s="159" t="s">
        <v>3037</v>
      </c>
      <c r="C1200" s="159" t="s">
        <v>774</v>
      </c>
      <c r="D1200" s="162" t="s">
        <v>3046</v>
      </c>
      <c r="E1200" s="156"/>
      <c r="F1200" s="159" t="s">
        <v>1476</v>
      </c>
    </row>
    <row r="1201" spans="1:6" ht="15.5" x14ac:dyDescent="0.35">
      <c r="A1201" s="159" t="s">
        <v>3036</v>
      </c>
      <c r="B1201" s="159" t="s">
        <v>3037</v>
      </c>
      <c r="C1201" s="159" t="s">
        <v>876</v>
      </c>
      <c r="D1201" s="171" t="s">
        <v>3047</v>
      </c>
      <c r="E1201" s="156"/>
      <c r="F1201" s="159" t="s">
        <v>1476</v>
      </c>
    </row>
    <row r="1202" spans="1:6" ht="15.5" x14ac:dyDescent="0.35">
      <c r="A1202" s="172" t="s">
        <v>3036</v>
      </c>
      <c r="B1202" s="159" t="s">
        <v>3037</v>
      </c>
      <c r="C1202" s="172" t="s">
        <v>473</v>
      </c>
      <c r="D1202" s="171" t="s">
        <v>3048</v>
      </c>
      <c r="E1202" s="156"/>
      <c r="F1202" s="159" t="s">
        <v>1476</v>
      </c>
    </row>
    <row r="1203" spans="1:6" ht="15.5" x14ac:dyDescent="0.35">
      <c r="A1203" s="159" t="s">
        <v>3036</v>
      </c>
      <c r="B1203" s="159" t="s">
        <v>3037</v>
      </c>
      <c r="C1203" s="159" t="s">
        <v>3049</v>
      </c>
      <c r="D1203" s="162" t="s">
        <v>3050</v>
      </c>
      <c r="E1203" s="156"/>
      <c r="F1203" s="159" t="s">
        <v>1476</v>
      </c>
    </row>
    <row r="1204" spans="1:6" ht="15.5" x14ac:dyDescent="0.35">
      <c r="A1204" s="159" t="s">
        <v>3036</v>
      </c>
      <c r="B1204" s="159" t="s">
        <v>3037</v>
      </c>
      <c r="C1204" s="159" t="s">
        <v>873</v>
      </c>
      <c r="D1204" s="162" t="s">
        <v>3051</v>
      </c>
      <c r="E1204" s="156"/>
      <c r="F1204" s="159" t="s">
        <v>1476</v>
      </c>
    </row>
    <row r="1205" spans="1:6" ht="15.5" x14ac:dyDescent="0.35">
      <c r="A1205" s="159" t="s">
        <v>3036</v>
      </c>
      <c r="B1205" s="159" t="s">
        <v>3037</v>
      </c>
      <c r="C1205" s="159" t="s">
        <v>877</v>
      </c>
      <c r="D1205" s="162" t="s">
        <v>3052</v>
      </c>
      <c r="E1205" s="156"/>
      <c r="F1205" s="159" t="s">
        <v>1476</v>
      </c>
    </row>
    <row r="1206" spans="1:6" ht="15.5" x14ac:dyDescent="0.35">
      <c r="A1206" s="159" t="s">
        <v>3053</v>
      </c>
      <c r="B1206" s="159" t="s">
        <v>3054</v>
      </c>
      <c r="C1206" s="159" t="s">
        <v>746</v>
      </c>
      <c r="D1206" s="162" t="s">
        <v>3055</v>
      </c>
      <c r="E1206" s="156"/>
      <c r="F1206" s="159" t="s">
        <v>1478</v>
      </c>
    </row>
    <row r="1207" spans="1:6" ht="15.5" x14ac:dyDescent="0.35">
      <c r="A1207" s="159" t="s">
        <v>3053</v>
      </c>
      <c r="B1207" s="159" t="s">
        <v>3054</v>
      </c>
      <c r="C1207" s="169" t="s">
        <v>3056</v>
      </c>
      <c r="D1207" s="170" t="s">
        <v>3057</v>
      </c>
      <c r="E1207" s="156"/>
      <c r="F1207" s="159" t="s">
        <v>1478</v>
      </c>
    </row>
    <row r="1208" spans="1:6" ht="15.5" x14ac:dyDescent="0.35">
      <c r="A1208" s="159" t="s">
        <v>3053</v>
      </c>
      <c r="B1208" s="159" t="s">
        <v>3054</v>
      </c>
      <c r="C1208" s="159" t="s">
        <v>810</v>
      </c>
      <c r="D1208" s="171" t="s">
        <v>3058</v>
      </c>
      <c r="E1208" s="156"/>
      <c r="F1208" s="159" t="s">
        <v>1478</v>
      </c>
    </row>
    <row r="1209" spans="1:6" ht="15.5" x14ac:dyDescent="0.35">
      <c r="A1209" s="159" t="s">
        <v>3053</v>
      </c>
      <c r="B1209" s="159" t="s">
        <v>3054</v>
      </c>
      <c r="C1209" s="159" t="s">
        <v>813</v>
      </c>
      <c r="D1209" s="162" t="s">
        <v>3059</v>
      </c>
      <c r="E1209" s="156"/>
      <c r="F1209" s="159" t="s">
        <v>1478</v>
      </c>
    </row>
    <row r="1210" spans="1:6" ht="15.5" x14ac:dyDescent="0.35">
      <c r="A1210" s="159" t="s">
        <v>3053</v>
      </c>
      <c r="B1210" s="159" t="s">
        <v>3054</v>
      </c>
      <c r="C1210" s="169" t="s">
        <v>3060</v>
      </c>
      <c r="D1210" s="170" t="s">
        <v>3061</v>
      </c>
      <c r="E1210" s="156"/>
      <c r="F1210" s="159" t="s">
        <v>1478</v>
      </c>
    </row>
    <row r="1211" spans="1:6" ht="15.5" x14ac:dyDescent="0.35">
      <c r="A1211" s="158" t="s">
        <v>3053</v>
      </c>
      <c r="B1211" s="158" t="s">
        <v>3054</v>
      </c>
      <c r="C1211" s="158" t="s">
        <v>3062</v>
      </c>
      <c r="D1211" s="160" t="s">
        <v>3063</v>
      </c>
      <c r="E1211" s="156"/>
      <c r="F1211" s="158" t="s">
        <v>1478</v>
      </c>
    </row>
    <row r="1212" spans="1:6" ht="15.5" x14ac:dyDescent="0.35">
      <c r="A1212" s="159" t="s">
        <v>3053</v>
      </c>
      <c r="B1212" s="159" t="s">
        <v>3054</v>
      </c>
      <c r="C1212" s="159" t="s">
        <v>3064</v>
      </c>
      <c r="D1212" s="162" t="s">
        <v>3065</v>
      </c>
      <c r="E1212" s="156"/>
      <c r="F1212" s="159" t="s">
        <v>1478</v>
      </c>
    </row>
    <row r="1213" spans="1:6" ht="15.5" x14ac:dyDescent="0.35">
      <c r="A1213" s="159" t="s">
        <v>3053</v>
      </c>
      <c r="B1213" s="159" t="s">
        <v>3054</v>
      </c>
      <c r="C1213" s="159" t="s">
        <v>814</v>
      </c>
      <c r="D1213" s="162" t="s">
        <v>3066</v>
      </c>
      <c r="E1213" s="156"/>
      <c r="F1213" s="159" t="s">
        <v>1478</v>
      </c>
    </row>
    <row r="1214" spans="1:6" ht="15.5" x14ac:dyDescent="0.35">
      <c r="A1214" s="159" t="s">
        <v>3053</v>
      </c>
      <c r="B1214" s="159" t="s">
        <v>3054</v>
      </c>
      <c r="C1214" s="159" t="s">
        <v>3067</v>
      </c>
      <c r="D1214" s="162" t="s">
        <v>3068</v>
      </c>
      <c r="E1214" s="156"/>
      <c r="F1214" s="159" t="s">
        <v>1478</v>
      </c>
    </row>
    <row r="1215" spans="1:6" ht="15.5" x14ac:dyDescent="0.35">
      <c r="A1215" s="159" t="s">
        <v>3053</v>
      </c>
      <c r="B1215" s="159" t="s">
        <v>3054</v>
      </c>
      <c r="C1215" s="159" t="s">
        <v>168</v>
      </c>
      <c r="D1215" s="162" t="s">
        <v>1606</v>
      </c>
      <c r="E1215" s="156"/>
      <c r="F1215" s="159" t="s">
        <v>1478</v>
      </c>
    </row>
    <row r="1216" spans="1:6" ht="15.5" x14ac:dyDescent="0.35">
      <c r="A1216" s="159" t="s">
        <v>3053</v>
      </c>
      <c r="B1216" s="159" t="s">
        <v>3054</v>
      </c>
      <c r="C1216" s="159" t="s">
        <v>809</v>
      </c>
      <c r="D1216" s="171" t="s">
        <v>3069</v>
      </c>
      <c r="E1216" s="156"/>
      <c r="F1216" s="159" t="s">
        <v>1478</v>
      </c>
    </row>
    <row r="1217" spans="1:6" ht="15.5" x14ac:dyDescent="0.35">
      <c r="A1217" s="159" t="s">
        <v>3053</v>
      </c>
      <c r="B1217" s="159" t="s">
        <v>3054</v>
      </c>
      <c r="C1217" s="159" t="s">
        <v>3070</v>
      </c>
      <c r="D1217" s="162" t="s">
        <v>3071</v>
      </c>
      <c r="E1217" s="156"/>
      <c r="F1217" s="159" t="s">
        <v>1478</v>
      </c>
    </row>
    <row r="1218" spans="1:6" ht="15.5" x14ac:dyDescent="0.35">
      <c r="A1218" s="159" t="s">
        <v>3053</v>
      </c>
      <c r="B1218" s="159" t="s">
        <v>3054</v>
      </c>
      <c r="C1218" s="159" t="s">
        <v>811</v>
      </c>
      <c r="D1218" s="171" t="s">
        <v>3072</v>
      </c>
      <c r="E1218" s="156"/>
      <c r="F1218" s="159" t="s">
        <v>1478</v>
      </c>
    </row>
    <row r="1219" spans="1:6" ht="15.5" x14ac:dyDescent="0.35">
      <c r="A1219" s="159" t="s">
        <v>3053</v>
      </c>
      <c r="B1219" s="159" t="s">
        <v>3054</v>
      </c>
      <c r="C1219" s="159" t="s">
        <v>815</v>
      </c>
      <c r="D1219" s="171" t="s">
        <v>3073</v>
      </c>
      <c r="E1219" s="156"/>
      <c r="F1219" s="159" t="s">
        <v>1478</v>
      </c>
    </row>
    <row r="1220" spans="1:6" ht="15.5" x14ac:dyDescent="0.35">
      <c r="A1220" s="159" t="s">
        <v>3053</v>
      </c>
      <c r="B1220" s="159" t="s">
        <v>3054</v>
      </c>
      <c r="C1220" s="159" t="s">
        <v>812</v>
      </c>
      <c r="D1220" s="171" t="s">
        <v>3074</v>
      </c>
      <c r="E1220" s="156"/>
      <c r="F1220" s="159" t="s">
        <v>1478</v>
      </c>
    </row>
    <row r="1221" spans="1:6" ht="15.5" x14ac:dyDescent="0.35">
      <c r="A1221" s="172" t="s">
        <v>3075</v>
      </c>
      <c r="B1221" s="159" t="s">
        <v>3076</v>
      </c>
      <c r="C1221" s="172" t="s">
        <v>766</v>
      </c>
      <c r="D1221" s="171" t="s">
        <v>3077</v>
      </c>
      <c r="E1221" s="156"/>
      <c r="F1221" s="159" t="s">
        <v>1482</v>
      </c>
    </row>
    <row r="1222" spans="1:6" ht="15.5" x14ac:dyDescent="0.35">
      <c r="A1222" s="159" t="s">
        <v>3075</v>
      </c>
      <c r="B1222" s="159" t="s">
        <v>3076</v>
      </c>
      <c r="C1222" s="159" t="s">
        <v>773</v>
      </c>
      <c r="D1222" s="162" t="s">
        <v>3078</v>
      </c>
      <c r="E1222" s="156"/>
      <c r="F1222" s="159" t="s">
        <v>1482</v>
      </c>
    </row>
    <row r="1223" spans="1:6" ht="15.5" x14ac:dyDescent="0.35">
      <c r="A1223" s="158" t="s">
        <v>3075</v>
      </c>
      <c r="B1223" s="158" t="s">
        <v>3076</v>
      </c>
      <c r="C1223" s="158" t="s">
        <v>3079</v>
      </c>
      <c r="D1223" s="160" t="s">
        <v>3080</v>
      </c>
      <c r="E1223" s="156"/>
      <c r="F1223" s="158" t="s">
        <v>1482</v>
      </c>
    </row>
    <row r="1224" spans="1:6" ht="15.5" x14ac:dyDescent="0.35">
      <c r="A1224" s="159" t="s">
        <v>3075</v>
      </c>
      <c r="B1224" s="159" t="s">
        <v>3076</v>
      </c>
      <c r="C1224" s="159" t="s">
        <v>3081</v>
      </c>
      <c r="D1224" s="159" t="s">
        <v>3082</v>
      </c>
      <c r="E1224" s="156"/>
      <c r="F1224" s="159" t="s">
        <v>1482</v>
      </c>
    </row>
    <row r="1225" spans="1:6" ht="15.5" x14ac:dyDescent="0.35">
      <c r="A1225" s="179" t="s">
        <v>3075</v>
      </c>
      <c r="B1225" s="159" t="s">
        <v>3076</v>
      </c>
      <c r="C1225" s="159" t="s">
        <v>3083</v>
      </c>
      <c r="D1225" s="171" t="s">
        <v>3084</v>
      </c>
      <c r="E1225" s="156"/>
      <c r="F1225" s="159" t="s">
        <v>1482</v>
      </c>
    </row>
    <row r="1226" spans="1:6" ht="15.5" x14ac:dyDescent="0.35">
      <c r="A1226" s="172" t="s">
        <v>3075</v>
      </c>
      <c r="B1226" s="159" t="s">
        <v>3076</v>
      </c>
      <c r="C1226" s="172" t="s">
        <v>3085</v>
      </c>
      <c r="D1226" s="171" t="s">
        <v>3086</v>
      </c>
      <c r="E1226" s="156"/>
      <c r="F1226" s="159" t="s">
        <v>1482</v>
      </c>
    </row>
    <row r="1227" spans="1:6" ht="15.5" x14ac:dyDescent="0.35">
      <c r="A1227" s="158" t="s">
        <v>3075</v>
      </c>
      <c r="B1227" s="158" t="s">
        <v>3076</v>
      </c>
      <c r="C1227" s="158" t="s">
        <v>3087</v>
      </c>
      <c r="D1227" s="160" t="s">
        <v>3088</v>
      </c>
      <c r="E1227" s="156"/>
      <c r="F1227" s="158" t="s">
        <v>1482</v>
      </c>
    </row>
    <row r="1228" spans="1:6" ht="15.5" x14ac:dyDescent="0.35">
      <c r="A1228" s="159" t="s">
        <v>3075</v>
      </c>
      <c r="B1228" s="159" t="s">
        <v>3076</v>
      </c>
      <c r="C1228" s="159" t="s">
        <v>771</v>
      </c>
      <c r="D1228" s="171" t="s">
        <v>3089</v>
      </c>
      <c r="E1228" s="156"/>
      <c r="F1228" s="159" t="s">
        <v>1482</v>
      </c>
    </row>
    <row r="1229" spans="1:6" ht="15.5" x14ac:dyDescent="0.35">
      <c r="A1229" s="159" t="s">
        <v>3075</v>
      </c>
      <c r="B1229" s="159" t="s">
        <v>3076</v>
      </c>
      <c r="C1229" s="159" t="s">
        <v>3090</v>
      </c>
      <c r="D1229" s="162" t="s">
        <v>3091</v>
      </c>
      <c r="E1229" s="156"/>
      <c r="F1229" s="159" t="s">
        <v>1482</v>
      </c>
    </row>
    <row r="1230" spans="1:6" ht="15.5" x14ac:dyDescent="0.35">
      <c r="A1230" s="172" t="s">
        <v>3075</v>
      </c>
      <c r="B1230" s="159" t="s">
        <v>3076</v>
      </c>
      <c r="C1230" s="172" t="s">
        <v>767</v>
      </c>
      <c r="D1230" s="171" t="s">
        <v>3092</v>
      </c>
      <c r="E1230" s="156"/>
      <c r="F1230" s="159" t="s">
        <v>1482</v>
      </c>
    </row>
    <row r="1231" spans="1:6" ht="15.5" x14ac:dyDescent="0.35">
      <c r="A1231" s="172" t="s">
        <v>3075</v>
      </c>
      <c r="B1231" s="159" t="s">
        <v>3076</v>
      </c>
      <c r="C1231" s="172" t="s">
        <v>3093</v>
      </c>
      <c r="D1231" s="171" t="s">
        <v>3094</v>
      </c>
      <c r="E1231" s="156"/>
      <c r="F1231" s="159" t="s">
        <v>1482</v>
      </c>
    </row>
    <row r="1232" spans="1:6" ht="15.5" x14ac:dyDescent="0.35">
      <c r="A1232" s="159" t="s">
        <v>3075</v>
      </c>
      <c r="B1232" s="159" t="s">
        <v>3076</v>
      </c>
      <c r="C1232" s="159" t="s">
        <v>772</v>
      </c>
      <c r="D1232" s="162" t="s">
        <v>3095</v>
      </c>
      <c r="E1232" s="156"/>
      <c r="F1232" s="159" t="s">
        <v>1482</v>
      </c>
    </row>
    <row r="1233" spans="1:6" ht="15.5" x14ac:dyDescent="0.35">
      <c r="A1233" s="159" t="s">
        <v>3075</v>
      </c>
      <c r="B1233" s="159" t="s">
        <v>3076</v>
      </c>
      <c r="C1233" s="159" t="s">
        <v>774</v>
      </c>
      <c r="D1233" s="162" t="s">
        <v>3096</v>
      </c>
      <c r="E1233" s="156"/>
      <c r="F1233" s="159" t="s">
        <v>1482</v>
      </c>
    </row>
    <row r="1234" spans="1:6" ht="15.5" x14ac:dyDescent="0.35">
      <c r="A1234" s="159" t="s">
        <v>3075</v>
      </c>
      <c r="B1234" s="159" t="s">
        <v>3076</v>
      </c>
      <c r="C1234" s="159" t="s">
        <v>770</v>
      </c>
      <c r="D1234" s="171" t="s">
        <v>3097</v>
      </c>
      <c r="E1234" s="156"/>
      <c r="F1234" s="159" t="s">
        <v>1482</v>
      </c>
    </row>
    <row r="1235" spans="1:6" ht="15.5" x14ac:dyDescent="0.35">
      <c r="A1235" s="159" t="s">
        <v>3075</v>
      </c>
      <c r="B1235" s="159" t="s">
        <v>3076</v>
      </c>
      <c r="C1235" s="159" t="s">
        <v>775</v>
      </c>
      <c r="D1235" s="171" t="s">
        <v>3098</v>
      </c>
      <c r="E1235" s="156"/>
      <c r="F1235" s="159" t="s">
        <v>1482</v>
      </c>
    </row>
    <row r="1236" spans="1:6" ht="15.5" x14ac:dyDescent="0.35">
      <c r="A1236" s="159" t="s">
        <v>3075</v>
      </c>
      <c r="B1236" s="159" t="s">
        <v>3076</v>
      </c>
      <c r="C1236" s="159" t="s">
        <v>3099</v>
      </c>
      <c r="D1236" s="162" t="s">
        <v>3100</v>
      </c>
      <c r="E1236" s="156"/>
      <c r="F1236" s="159" t="s">
        <v>1482</v>
      </c>
    </row>
    <row r="1237" spans="1:6" ht="15.5" x14ac:dyDescent="0.35">
      <c r="A1237" s="159" t="s">
        <v>3075</v>
      </c>
      <c r="B1237" s="159" t="s">
        <v>3076</v>
      </c>
      <c r="C1237" s="159" t="s">
        <v>768</v>
      </c>
      <c r="D1237" s="171" t="s">
        <v>3101</v>
      </c>
      <c r="E1237" s="156"/>
      <c r="F1237" s="159" t="s">
        <v>1482</v>
      </c>
    </row>
    <row r="1238" spans="1:6" ht="15.5" x14ac:dyDescent="0.35">
      <c r="A1238" s="159" t="s">
        <v>3075</v>
      </c>
      <c r="B1238" s="159" t="s">
        <v>3076</v>
      </c>
      <c r="C1238" s="159" t="s">
        <v>769</v>
      </c>
      <c r="D1238" s="171" t="s">
        <v>3102</v>
      </c>
      <c r="E1238" s="156"/>
      <c r="F1238" s="159" t="s">
        <v>1482</v>
      </c>
    </row>
    <row r="1239" spans="1:6" ht="15.5" x14ac:dyDescent="0.35">
      <c r="A1239" s="159" t="s">
        <v>3103</v>
      </c>
      <c r="B1239" s="172" t="s">
        <v>3104</v>
      </c>
      <c r="C1239" s="159" t="s">
        <v>3105</v>
      </c>
      <c r="D1239" s="171" t="s">
        <v>3106</v>
      </c>
      <c r="E1239" s="156"/>
      <c r="F1239" s="172" t="s">
        <v>1485</v>
      </c>
    </row>
    <row r="1240" spans="1:6" ht="15.5" x14ac:dyDescent="0.35">
      <c r="A1240" s="159" t="s">
        <v>3103</v>
      </c>
      <c r="B1240" s="172" t="s">
        <v>3104</v>
      </c>
      <c r="C1240" s="159" t="s">
        <v>933</v>
      </c>
      <c r="D1240" s="171" t="s">
        <v>3107</v>
      </c>
      <c r="E1240" s="156"/>
      <c r="F1240" s="172" t="s">
        <v>1485</v>
      </c>
    </row>
    <row r="1241" spans="1:6" ht="15.5" x14ac:dyDescent="0.35">
      <c r="A1241" s="159" t="s">
        <v>3103</v>
      </c>
      <c r="B1241" s="172" t="s">
        <v>3104</v>
      </c>
      <c r="C1241" s="159" t="s">
        <v>926</v>
      </c>
      <c r="D1241" s="162" t="s">
        <v>3108</v>
      </c>
      <c r="E1241" s="156"/>
      <c r="F1241" s="172" t="s">
        <v>1485</v>
      </c>
    </row>
    <row r="1242" spans="1:6" ht="15.5" x14ac:dyDescent="0.35">
      <c r="A1242" s="172" t="s">
        <v>3103</v>
      </c>
      <c r="B1242" s="172" t="s">
        <v>3104</v>
      </c>
      <c r="C1242" s="172" t="s">
        <v>922</v>
      </c>
      <c r="D1242" s="171" t="s">
        <v>3109</v>
      </c>
      <c r="E1242" s="156"/>
      <c r="F1242" s="172" t="s">
        <v>1485</v>
      </c>
    </row>
    <row r="1243" spans="1:6" ht="15.5" x14ac:dyDescent="0.35">
      <c r="A1243" s="172" t="s">
        <v>3103</v>
      </c>
      <c r="B1243" s="172" t="s">
        <v>3104</v>
      </c>
      <c r="C1243" s="172" t="s">
        <v>923</v>
      </c>
      <c r="D1243" s="171" t="s">
        <v>3110</v>
      </c>
      <c r="E1243" s="156"/>
      <c r="F1243" s="172" t="s">
        <v>1485</v>
      </c>
    </row>
    <row r="1244" spans="1:6" ht="15.5" x14ac:dyDescent="0.35">
      <c r="A1244" s="179" t="s">
        <v>3103</v>
      </c>
      <c r="B1244" s="172" t="s">
        <v>3104</v>
      </c>
      <c r="C1244" s="179" t="s">
        <v>927</v>
      </c>
      <c r="D1244" s="162" t="s">
        <v>3111</v>
      </c>
      <c r="E1244" s="156"/>
      <c r="F1244" s="172" t="s">
        <v>1485</v>
      </c>
    </row>
    <row r="1245" spans="1:6" ht="15.5" x14ac:dyDescent="0.35">
      <c r="A1245" s="159" t="s">
        <v>3103</v>
      </c>
      <c r="B1245" s="172" t="s">
        <v>3104</v>
      </c>
      <c r="C1245" s="159" t="s">
        <v>935</v>
      </c>
      <c r="D1245" s="162" t="s">
        <v>3112</v>
      </c>
      <c r="E1245" s="156"/>
      <c r="F1245" s="172" t="s">
        <v>1485</v>
      </c>
    </row>
    <row r="1246" spans="1:6" ht="15.5" x14ac:dyDescent="0.35">
      <c r="A1246" s="172" t="s">
        <v>3103</v>
      </c>
      <c r="B1246" s="172" t="s">
        <v>3104</v>
      </c>
      <c r="C1246" s="172" t="s">
        <v>3113</v>
      </c>
      <c r="D1246" s="171" t="s">
        <v>3114</v>
      </c>
      <c r="E1246" s="156"/>
      <c r="F1246" s="172" t="s">
        <v>1485</v>
      </c>
    </row>
    <row r="1247" spans="1:6" ht="15.5" x14ac:dyDescent="0.35">
      <c r="A1247" s="159" t="s">
        <v>3103</v>
      </c>
      <c r="B1247" s="172" t="s">
        <v>3104</v>
      </c>
      <c r="C1247" s="159" t="s">
        <v>3115</v>
      </c>
      <c r="D1247" s="171" t="s">
        <v>3116</v>
      </c>
      <c r="E1247" s="156"/>
      <c r="F1247" s="172" t="s">
        <v>1485</v>
      </c>
    </row>
    <row r="1248" spans="1:6" ht="15.5" x14ac:dyDescent="0.35">
      <c r="A1248" s="159" t="s">
        <v>3103</v>
      </c>
      <c r="B1248" s="172" t="s">
        <v>3104</v>
      </c>
      <c r="C1248" s="159" t="s">
        <v>3117</v>
      </c>
      <c r="D1248" s="162" t="s">
        <v>3118</v>
      </c>
      <c r="E1248" s="156"/>
      <c r="F1248" s="172" t="s">
        <v>1485</v>
      </c>
    </row>
    <row r="1249" spans="1:6" ht="15.5" x14ac:dyDescent="0.35">
      <c r="A1249" s="159" t="s">
        <v>3103</v>
      </c>
      <c r="B1249" s="172" t="s">
        <v>3104</v>
      </c>
      <c r="C1249" s="159" t="s">
        <v>3119</v>
      </c>
      <c r="D1249" s="171" t="s">
        <v>3120</v>
      </c>
      <c r="E1249" s="156"/>
      <c r="F1249" s="172" t="s">
        <v>1485</v>
      </c>
    </row>
    <row r="1250" spans="1:6" ht="15.5" x14ac:dyDescent="0.35">
      <c r="A1250" s="159" t="s">
        <v>3103</v>
      </c>
      <c r="B1250" s="172" t="s">
        <v>3104</v>
      </c>
      <c r="C1250" s="159" t="s">
        <v>168</v>
      </c>
      <c r="D1250" s="162" t="s">
        <v>1606</v>
      </c>
      <c r="E1250" s="156"/>
      <c r="F1250" s="172" t="s">
        <v>1485</v>
      </c>
    </row>
    <row r="1251" spans="1:6" ht="15.5" x14ac:dyDescent="0.35">
      <c r="A1251" s="159" t="s">
        <v>3103</v>
      </c>
      <c r="B1251" s="172" t="s">
        <v>3104</v>
      </c>
      <c r="C1251" s="159" t="s">
        <v>932</v>
      </c>
      <c r="D1251" s="162" t="s">
        <v>3121</v>
      </c>
      <c r="E1251" s="156"/>
      <c r="F1251" s="172" t="s">
        <v>1485</v>
      </c>
    </row>
    <row r="1252" spans="1:6" ht="15.5" x14ac:dyDescent="0.35">
      <c r="A1252" s="159" t="s">
        <v>3103</v>
      </c>
      <c r="B1252" s="172" t="s">
        <v>3104</v>
      </c>
      <c r="C1252" s="159" t="s">
        <v>374</v>
      </c>
      <c r="D1252" s="162" t="s">
        <v>3122</v>
      </c>
      <c r="E1252" s="156"/>
      <c r="F1252" s="172" t="s">
        <v>1485</v>
      </c>
    </row>
    <row r="1253" spans="1:6" ht="15.5" x14ac:dyDescent="0.35">
      <c r="A1253" s="159" t="s">
        <v>3103</v>
      </c>
      <c r="B1253" s="172" t="s">
        <v>3104</v>
      </c>
      <c r="C1253" s="159" t="s">
        <v>3123</v>
      </c>
      <c r="D1253" s="171" t="s">
        <v>3124</v>
      </c>
      <c r="E1253" s="156"/>
      <c r="F1253" s="172" t="s">
        <v>1485</v>
      </c>
    </row>
    <row r="1254" spans="1:6" ht="15.5" x14ac:dyDescent="0.35">
      <c r="A1254" s="159" t="s">
        <v>3103</v>
      </c>
      <c r="B1254" s="172" t="s">
        <v>3104</v>
      </c>
      <c r="C1254" s="159" t="s">
        <v>379</v>
      </c>
      <c r="D1254" s="162" t="s">
        <v>3125</v>
      </c>
      <c r="E1254" s="156"/>
      <c r="F1254" s="172" t="s">
        <v>1485</v>
      </c>
    </row>
    <row r="1255" spans="1:6" ht="15.5" x14ac:dyDescent="0.35">
      <c r="A1255" s="159" t="s">
        <v>3103</v>
      </c>
      <c r="B1255" s="172" t="s">
        <v>3104</v>
      </c>
      <c r="C1255" s="159" t="s">
        <v>191</v>
      </c>
      <c r="D1255" s="171" t="s">
        <v>3126</v>
      </c>
      <c r="E1255" s="156"/>
      <c r="F1255" s="172" t="s">
        <v>1485</v>
      </c>
    </row>
    <row r="1256" spans="1:6" ht="15.5" x14ac:dyDescent="0.35">
      <c r="A1256" s="179" t="s">
        <v>3103</v>
      </c>
      <c r="B1256" s="172" t="s">
        <v>3104</v>
      </c>
      <c r="C1256" s="179" t="s">
        <v>928</v>
      </c>
      <c r="D1256" s="162" t="s">
        <v>3127</v>
      </c>
      <c r="E1256" s="156"/>
      <c r="F1256" s="172" t="s">
        <v>1485</v>
      </c>
    </row>
    <row r="1257" spans="1:6" ht="15.5" x14ac:dyDescent="0.35">
      <c r="A1257" s="159" t="s">
        <v>3103</v>
      </c>
      <c r="B1257" s="172" t="s">
        <v>3104</v>
      </c>
      <c r="C1257" s="159" t="s">
        <v>929</v>
      </c>
      <c r="D1257" s="171" t="s">
        <v>3128</v>
      </c>
      <c r="E1257" s="156"/>
      <c r="F1257" s="172" t="s">
        <v>1485</v>
      </c>
    </row>
    <row r="1258" spans="1:6" ht="15.5" x14ac:dyDescent="0.35">
      <c r="A1258" s="159" t="s">
        <v>3103</v>
      </c>
      <c r="B1258" s="172" t="s">
        <v>3104</v>
      </c>
      <c r="C1258" s="159" t="s">
        <v>856</v>
      </c>
      <c r="D1258" s="162" t="s">
        <v>3129</v>
      </c>
      <c r="E1258" s="156"/>
      <c r="F1258" s="172" t="s">
        <v>1485</v>
      </c>
    </row>
    <row r="1259" spans="1:6" ht="15.5" x14ac:dyDescent="0.35">
      <c r="A1259" s="172" t="s">
        <v>3103</v>
      </c>
      <c r="B1259" s="172" t="s">
        <v>3104</v>
      </c>
      <c r="C1259" s="172" t="s">
        <v>924</v>
      </c>
      <c r="D1259" s="171" t="s">
        <v>3130</v>
      </c>
      <c r="E1259" s="156"/>
      <c r="F1259" s="172" t="s">
        <v>1485</v>
      </c>
    </row>
    <row r="1260" spans="1:6" ht="15.5" x14ac:dyDescent="0.35">
      <c r="A1260" s="179" t="s">
        <v>3103</v>
      </c>
      <c r="B1260" s="172" t="s">
        <v>3104</v>
      </c>
      <c r="C1260" s="179" t="s">
        <v>930</v>
      </c>
      <c r="D1260" s="162" t="s">
        <v>3131</v>
      </c>
      <c r="E1260" s="156"/>
      <c r="F1260" s="172" t="s">
        <v>1485</v>
      </c>
    </row>
    <row r="1261" spans="1:6" ht="15.5" x14ac:dyDescent="0.35">
      <c r="A1261" s="159" t="s">
        <v>3103</v>
      </c>
      <c r="B1261" s="172" t="s">
        <v>3104</v>
      </c>
      <c r="C1261" s="159" t="s">
        <v>3132</v>
      </c>
      <c r="D1261" s="162" t="s">
        <v>3133</v>
      </c>
      <c r="E1261" s="156"/>
      <c r="F1261" s="172" t="s">
        <v>1485</v>
      </c>
    </row>
    <row r="1262" spans="1:6" ht="15.5" x14ac:dyDescent="0.35">
      <c r="A1262" s="159" t="s">
        <v>3103</v>
      </c>
      <c r="B1262" s="172" t="s">
        <v>3104</v>
      </c>
      <c r="C1262" s="159" t="s">
        <v>937</v>
      </c>
      <c r="D1262" s="171" t="s">
        <v>3134</v>
      </c>
      <c r="E1262" s="156"/>
      <c r="F1262" s="172" t="s">
        <v>1485</v>
      </c>
    </row>
    <row r="1263" spans="1:6" ht="15.5" x14ac:dyDescent="0.35">
      <c r="A1263" s="159" t="s">
        <v>3103</v>
      </c>
      <c r="B1263" s="172" t="s">
        <v>3104</v>
      </c>
      <c r="C1263" s="159" t="s">
        <v>3135</v>
      </c>
      <c r="D1263" s="171" t="s">
        <v>3136</v>
      </c>
      <c r="E1263" s="156"/>
      <c r="F1263" s="172" t="s">
        <v>1485</v>
      </c>
    </row>
    <row r="1264" spans="1:6" ht="15.5" x14ac:dyDescent="0.35">
      <c r="A1264" s="190" t="s">
        <v>3103</v>
      </c>
      <c r="B1264" s="172" t="s">
        <v>3104</v>
      </c>
      <c r="C1264" s="190" t="s">
        <v>925</v>
      </c>
      <c r="D1264" s="191" t="s">
        <v>3137</v>
      </c>
      <c r="E1264" s="156"/>
      <c r="F1264" s="172" t="s">
        <v>1485</v>
      </c>
    </row>
    <row r="1265" spans="1:6" ht="15.5" x14ac:dyDescent="0.35">
      <c r="A1265" s="159" t="s">
        <v>3103</v>
      </c>
      <c r="B1265" s="172" t="s">
        <v>3104</v>
      </c>
      <c r="C1265" s="159" t="s">
        <v>3138</v>
      </c>
      <c r="D1265" s="171" t="s">
        <v>3139</v>
      </c>
      <c r="E1265" s="156"/>
      <c r="F1265" s="172" t="s">
        <v>1485</v>
      </c>
    </row>
    <row r="1266" spans="1:6" ht="15.5" x14ac:dyDescent="0.35">
      <c r="A1266" s="159" t="s">
        <v>3103</v>
      </c>
      <c r="B1266" s="172" t="s">
        <v>3104</v>
      </c>
      <c r="C1266" s="159" t="s">
        <v>931</v>
      </c>
      <c r="D1266" s="171" t="s">
        <v>3140</v>
      </c>
      <c r="E1266" s="156"/>
      <c r="F1266" s="172" t="s">
        <v>1485</v>
      </c>
    </row>
    <row r="1267" spans="1:6" ht="15.5" x14ac:dyDescent="0.35">
      <c r="A1267" s="159" t="s">
        <v>3103</v>
      </c>
      <c r="B1267" s="172" t="s">
        <v>3104</v>
      </c>
      <c r="C1267" s="159" t="s">
        <v>936</v>
      </c>
      <c r="D1267" s="171" t="s">
        <v>3141</v>
      </c>
      <c r="E1267" s="156"/>
      <c r="F1267" s="172" t="s">
        <v>1485</v>
      </c>
    </row>
    <row r="1268" spans="1:6" ht="15.5" x14ac:dyDescent="0.35">
      <c r="A1268" s="159" t="s">
        <v>3103</v>
      </c>
      <c r="B1268" s="172" t="s">
        <v>3104</v>
      </c>
      <c r="C1268" s="159" t="s">
        <v>934</v>
      </c>
      <c r="D1268" s="171" t="s">
        <v>3142</v>
      </c>
      <c r="E1268" s="156"/>
      <c r="F1268" s="172" t="s">
        <v>1485</v>
      </c>
    </row>
    <row r="1269" spans="1:6" ht="15.5" x14ac:dyDescent="0.35">
      <c r="A1269" s="159" t="s">
        <v>3103</v>
      </c>
      <c r="B1269" s="172" t="s">
        <v>3104</v>
      </c>
      <c r="C1269" s="159" t="s">
        <v>938</v>
      </c>
      <c r="D1269" s="171" t="s">
        <v>3143</v>
      </c>
      <c r="E1269" s="156"/>
      <c r="F1269" s="172" t="s">
        <v>1485</v>
      </c>
    </row>
    <row r="1270" spans="1:6" ht="15.5" x14ac:dyDescent="0.35">
      <c r="A1270" s="179" t="s">
        <v>3144</v>
      </c>
      <c r="B1270" s="172" t="s">
        <v>3145</v>
      </c>
      <c r="C1270" s="179" t="s">
        <v>3146</v>
      </c>
      <c r="D1270" s="162" t="s">
        <v>3147</v>
      </c>
      <c r="E1270" s="156"/>
      <c r="F1270" s="172" t="s">
        <v>1487</v>
      </c>
    </row>
    <row r="1271" spans="1:6" ht="15.5" x14ac:dyDescent="0.35">
      <c r="A1271" s="172" t="s">
        <v>3144</v>
      </c>
      <c r="B1271" s="172" t="s">
        <v>3145</v>
      </c>
      <c r="C1271" s="172" t="s">
        <v>245</v>
      </c>
      <c r="D1271" s="171" t="s">
        <v>3148</v>
      </c>
      <c r="E1271" s="156"/>
      <c r="F1271" s="172" t="s">
        <v>1487</v>
      </c>
    </row>
    <row r="1272" spans="1:6" ht="15.5" x14ac:dyDescent="0.35">
      <c r="A1272" s="174" t="s">
        <v>3144</v>
      </c>
      <c r="B1272" s="172" t="s">
        <v>3145</v>
      </c>
      <c r="C1272" s="174" t="s">
        <v>3149</v>
      </c>
      <c r="D1272" s="175" t="s">
        <v>3150</v>
      </c>
      <c r="E1272" s="156"/>
      <c r="F1272" s="172" t="s">
        <v>1487</v>
      </c>
    </row>
    <row r="1273" spans="1:6" ht="15.5" x14ac:dyDescent="0.35">
      <c r="A1273" s="159" t="s">
        <v>3144</v>
      </c>
      <c r="B1273" s="172" t="s">
        <v>3145</v>
      </c>
      <c r="C1273" s="159" t="s">
        <v>261</v>
      </c>
      <c r="D1273" s="171" t="s">
        <v>3151</v>
      </c>
      <c r="E1273" s="156"/>
      <c r="F1273" s="172" t="s">
        <v>1487</v>
      </c>
    </row>
    <row r="1274" spans="1:6" ht="15.5" x14ac:dyDescent="0.35">
      <c r="A1274" s="159" t="s">
        <v>3144</v>
      </c>
      <c r="B1274" s="172" t="s">
        <v>3145</v>
      </c>
      <c r="C1274" s="159" t="s">
        <v>262</v>
      </c>
      <c r="D1274" s="171" t="s">
        <v>3152</v>
      </c>
      <c r="E1274" s="156"/>
      <c r="F1274" s="172" t="s">
        <v>1487</v>
      </c>
    </row>
    <row r="1275" spans="1:6" ht="15.5" x14ac:dyDescent="0.35">
      <c r="A1275" s="159" t="s">
        <v>3144</v>
      </c>
      <c r="B1275" s="172" t="s">
        <v>3145</v>
      </c>
      <c r="C1275" s="179" t="s">
        <v>270</v>
      </c>
      <c r="D1275" s="171" t="s">
        <v>3153</v>
      </c>
      <c r="E1275" s="156"/>
      <c r="F1275" s="172" t="s">
        <v>1487</v>
      </c>
    </row>
    <row r="1276" spans="1:6" ht="15.5" x14ac:dyDescent="0.35">
      <c r="A1276" s="179" t="s">
        <v>3144</v>
      </c>
      <c r="B1276" s="172" t="s">
        <v>3145</v>
      </c>
      <c r="C1276" s="179" t="s">
        <v>263</v>
      </c>
      <c r="D1276" s="162" t="s">
        <v>3154</v>
      </c>
      <c r="E1276" s="156"/>
      <c r="F1276" s="172" t="s">
        <v>1487</v>
      </c>
    </row>
    <row r="1277" spans="1:6" ht="15.5" x14ac:dyDescent="0.35">
      <c r="A1277" s="172" t="s">
        <v>3144</v>
      </c>
      <c r="B1277" s="172" t="s">
        <v>3145</v>
      </c>
      <c r="C1277" s="172" t="s">
        <v>3155</v>
      </c>
      <c r="D1277" s="171" t="s">
        <v>3156</v>
      </c>
      <c r="E1277" s="156"/>
      <c r="F1277" s="172" t="s">
        <v>1487</v>
      </c>
    </row>
    <row r="1278" spans="1:6" ht="15.5" x14ac:dyDescent="0.35">
      <c r="A1278" s="172" t="s">
        <v>3144</v>
      </c>
      <c r="B1278" s="172" t="s">
        <v>3145</v>
      </c>
      <c r="C1278" s="189" t="s">
        <v>246</v>
      </c>
      <c r="D1278" s="171" t="s">
        <v>3157</v>
      </c>
      <c r="E1278" s="156"/>
      <c r="F1278" s="172" t="s">
        <v>1487</v>
      </c>
    </row>
    <row r="1279" spans="1:6" ht="15.5" x14ac:dyDescent="0.35">
      <c r="A1279" s="159" t="s">
        <v>3144</v>
      </c>
      <c r="B1279" s="172" t="s">
        <v>3145</v>
      </c>
      <c r="C1279" s="159" t="s">
        <v>3158</v>
      </c>
      <c r="D1279" s="171" t="s">
        <v>3159</v>
      </c>
      <c r="E1279" s="156"/>
      <c r="F1279" s="172" t="s">
        <v>1487</v>
      </c>
    </row>
    <row r="1280" spans="1:6" ht="15.5" x14ac:dyDescent="0.35">
      <c r="A1280" s="159" t="s">
        <v>3144</v>
      </c>
      <c r="B1280" s="172" t="s">
        <v>3145</v>
      </c>
      <c r="C1280" s="159" t="s">
        <v>268</v>
      </c>
      <c r="D1280" s="171" t="s">
        <v>3160</v>
      </c>
      <c r="E1280" s="156"/>
      <c r="F1280" s="172" t="s">
        <v>1487</v>
      </c>
    </row>
    <row r="1281" spans="1:6" ht="15.5" x14ac:dyDescent="0.35">
      <c r="A1281" s="172" t="s">
        <v>3144</v>
      </c>
      <c r="B1281" s="172" t="s">
        <v>3145</v>
      </c>
      <c r="C1281" s="189" t="s">
        <v>247</v>
      </c>
      <c r="D1281" s="171" t="s">
        <v>3161</v>
      </c>
      <c r="E1281" s="156"/>
      <c r="F1281" s="172" t="s">
        <v>1487</v>
      </c>
    </row>
    <row r="1282" spans="1:6" ht="15.5" x14ac:dyDescent="0.35">
      <c r="A1282" s="159" t="s">
        <v>3144</v>
      </c>
      <c r="B1282" s="172" t="s">
        <v>3145</v>
      </c>
      <c r="C1282" s="179" t="s">
        <v>3162</v>
      </c>
      <c r="D1282" s="171" t="s">
        <v>3163</v>
      </c>
      <c r="E1282" s="156"/>
      <c r="F1282" s="172" t="s">
        <v>1487</v>
      </c>
    </row>
    <row r="1283" spans="1:6" ht="15.5" x14ac:dyDescent="0.35">
      <c r="A1283" s="159" t="s">
        <v>3144</v>
      </c>
      <c r="B1283" s="172" t="s">
        <v>3145</v>
      </c>
      <c r="C1283" s="179" t="s">
        <v>269</v>
      </c>
      <c r="D1283" s="171" t="s">
        <v>3164</v>
      </c>
      <c r="E1283" s="156"/>
      <c r="F1283" s="172" t="s">
        <v>1487</v>
      </c>
    </row>
    <row r="1284" spans="1:6" ht="15.5" x14ac:dyDescent="0.35">
      <c r="A1284" s="172" t="s">
        <v>3144</v>
      </c>
      <c r="B1284" s="172" t="s">
        <v>3145</v>
      </c>
      <c r="C1284" s="189" t="s">
        <v>248</v>
      </c>
      <c r="D1284" s="171" t="s">
        <v>3165</v>
      </c>
      <c r="E1284" s="156"/>
      <c r="F1284" s="172" t="s">
        <v>1487</v>
      </c>
    </row>
    <row r="1285" spans="1:6" ht="15.5" x14ac:dyDescent="0.35">
      <c r="A1285" s="159" t="s">
        <v>3144</v>
      </c>
      <c r="B1285" s="172" t="s">
        <v>3145</v>
      </c>
      <c r="C1285" s="159" t="s">
        <v>271</v>
      </c>
      <c r="D1285" s="171" t="s">
        <v>3166</v>
      </c>
      <c r="E1285" s="156"/>
      <c r="F1285" s="172" t="s">
        <v>1487</v>
      </c>
    </row>
    <row r="1286" spans="1:6" ht="15.5" x14ac:dyDescent="0.35">
      <c r="A1286" s="159" t="s">
        <v>3144</v>
      </c>
      <c r="B1286" s="172" t="s">
        <v>3145</v>
      </c>
      <c r="C1286" s="159" t="s">
        <v>274</v>
      </c>
      <c r="D1286" s="171" t="s">
        <v>3167</v>
      </c>
      <c r="E1286" s="156"/>
      <c r="F1286" s="172" t="s">
        <v>1487</v>
      </c>
    </row>
    <row r="1287" spans="1:6" ht="15.5" x14ac:dyDescent="0.35">
      <c r="A1287" s="192" t="s">
        <v>3144</v>
      </c>
      <c r="B1287" s="172" t="s">
        <v>3145</v>
      </c>
      <c r="C1287" s="159" t="s">
        <v>297</v>
      </c>
      <c r="D1287" s="171" t="s">
        <v>3168</v>
      </c>
      <c r="E1287" s="156"/>
      <c r="F1287" s="172" t="s">
        <v>1487</v>
      </c>
    </row>
    <row r="1288" spans="1:6" ht="15.5" x14ac:dyDescent="0.35">
      <c r="A1288" s="159" t="s">
        <v>3144</v>
      </c>
      <c r="B1288" s="172" t="s">
        <v>3145</v>
      </c>
      <c r="C1288" s="159" t="s">
        <v>285</v>
      </c>
      <c r="D1288" s="162" t="s">
        <v>3169</v>
      </c>
      <c r="E1288" s="156"/>
      <c r="F1288" s="172" t="s">
        <v>1487</v>
      </c>
    </row>
    <row r="1289" spans="1:6" ht="15.5" x14ac:dyDescent="0.35">
      <c r="A1289" s="159" t="s">
        <v>3144</v>
      </c>
      <c r="B1289" s="172" t="s">
        <v>3145</v>
      </c>
      <c r="C1289" s="159" t="s">
        <v>3170</v>
      </c>
      <c r="D1289" s="171" t="s">
        <v>3171</v>
      </c>
      <c r="E1289" s="156"/>
      <c r="F1289" s="172" t="s">
        <v>1487</v>
      </c>
    </row>
    <row r="1290" spans="1:6" ht="15.5" x14ac:dyDescent="0.35">
      <c r="A1290" s="159" t="s">
        <v>3144</v>
      </c>
      <c r="B1290" s="172" t="s">
        <v>3145</v>
      </c>
      <c r="C1290" s="159" t="s">
        <v>3172</v>
      </c>
      <c r="D1290" s="162" t="s">
        <v>3173</v>
      </c>
      <c r="E1290" s="156"/>
      <c r="F1290" s="172" t="s">
        <v>1487</v>
      </c>
    </row>
    <row r="1291" spans="1:6" ht="15.5" x14ac:dyDescent="0.35">
      <c r="A1291" s="172" t="s">
        <v>3144</v>
      </c>
      <c r="B1291" s="172" t="s">
        <v>3145</v>
      </c>
      <c r="C1291" s="172" t="s">
        <v>249</v>
      </c>
      <c r="D1291" s="171" t="s">
        <v>3174</v>
      </c>
      <c r="E1291" s="156"/>
      <c r="F1291" s="172" t="s">
        <v>1487</v>
      </c>
    </row>
    <row r="1292" spans="1:6" ht="15.5" x14ac:dyDescent="0.35">
      <c r="A1292" s="159" t="s">
        <v>3144</v>
      </c>
      <c r="B1292" s="172" t="s">
        <v>3145</v>
      </c>
      <c r="C1292" s="159" t="s">
        <v>275</v>
      </c>
      <c r="D1292" s="171" t="s">
        <v>3175</v>
      </c>
      <c r="E1292" s="156"/>
      <c r="F1292" s="172" t="s">
        <v>1487</v>
      </c>
    </row>
    <row r="1293" spans="1:6" ht="15.5" x14ac:dyDescent="0.35">
      <c r="A1293" s="172" t="s">
        <v>3144</v>
      </c>
      <c r="B1293" s="172" t="s">
        <v>3145</v>
      </c>
      <c r="C1293" s="172" t="s">
        <v>250</v>
      </c>
      <c r="D1293" s="171" t="s">
        <v>3176</v>
      </c>
      <c r="E1293" s="156"/>
      <c r="F1293" s="172" t="s">
        <v>1487</v>
      </c>
    </row>
    <row r="1294" spans="1:6" ht="15.5" x14ac:dyDescent="0.35">
      <c r="A1294" s="172" t="s">
        <v>3144</v>
      </c>
      <c r="B1294" s="172" t="s">
        <v>3145</v>
      </c>
      <c r="C1294" s="172" t="s">
        <v>251</v>
      </c>
      <c r="D1294" s="171" t="s">
        <v>3177</v>
      </c>
      <c r="E1294" s="156"/>
      <c r="F1294" s="172" t="s">
        <v>1487</v>
      </c>
    </row>
    <row r="1295" spans="1:6" ht="15.5" x14ac:dyDescent="0.35">
      <c r="A1295" s="159" t="s">
        <v>3144</v>
      </c>
      <c r="B1295" s="172" t="s">
        <v>3145</v>
      </c>
      <c r="C1295" s="159" t="s">
        <v>3178</v>
      </c>
      <c r="D1295" s="162" t="s">
        <v>3179</v>
      </c>
      <c r="E1295" s="156"/>
      <c r="F1295" s="172" t="s">
        <v>1487</v>
      </c>
    </row>
    <row r="1296" spans="1:6" ht="15.5" x14ac:dyDescent="0.35">
      <c r="A1296" s="159" t="s">
        <v>3144</v>
      </c>
      <c r="B1296" s="172" t="s">
        <v>3145</v>
      </c>
      <c r="C1296" s="159" t="s">
        <v>286</v>
      </c>
      <c r="D1296" s="162" t="s">
        <v>3180</v>
      </c>
      <c r="E1296" s="156"/>
      <c r="F1296" s="172" t="s">
        <v>1487</v>
      </c>
    </row>
    <row r="1297" spans="1:6" ht="15.5" x14ac:dyDescent="0.35">
      <c r="A1297" s="159" t="s">
        <v>3144</v>
      </c>
      <c r="B1297" s="172" t="s">
        <v>3145</v>
      </c>
      <c r="C1297" s="159" t="s">
        <v>3181</v>
      </c>
      <c r="D1297" s="162" t="s">
        <v>3182</v>
      </c>
      <c r="E1297" s="156"/>
      <c r="F1297" s="172" t="s">
        <v>1487</v>
      </c>
    </row>
    <row r="1298" spans="1:6" ht="15.5" x14ac:dyDescent="0.35">
      <c r="A1298" s="159" t="s">
        <v>3144</v>
      </c>
      <c r="B1298" s="172" t="s">
        <v>3145</v>
      </c>
      <c r="C1298" s="159" t="s">
        <v>276</v>
      </c>
      <c r="D1298" s="171" t="s">
        <v>3183</v>
      </c>
      <c r="E1298" s="156"/>
      <c r="F1298" s="172" t="s">
        <v>1487</v>
      </c>
    </row>
    <row r="1299" spans="1:6" ht="15.5" x14ac:dyDescent="0.35">
      <c r="A1299" s="172" t="s">
        <v>3144</v>
      </c>
      <c r="B1299" s="172" t="s">
        <v>3145</v>
      </c>
      <c r="C1299" s="159" t="s">
        <v>252</v>
      </c>
      <c r="D1299" s="171" t="s">
        <v>3184</v>
      </c>
      <c r="E1299" s="156"/>
      <c r="F1299" s="172" t="s">
        <v>1487</v>
      </c>
    </row>
    <row r="1300" spans="1:6" ht="15.5" x14ac:dyDescent="0.35">
      <c r="A1300" s="172" t="s">
        <v>3144</v>
      </c>
      <c r="B1300" s="172" t="s">
        <v>3145</v>
      </c>
      <c r="C1300" s="172" t="s">
        <v>253</v>
      </c>
      <c r="D1300" s="171" t="s">
        <v>3185</v>
      </c>
      <c r="E1300" s="156"/>
      <c r="F1300" s="172" t="s">
        <v>1487</v>
      </c>
    </row>
    <row r="1301" spans="1:6" ht="15.5" x14ac:dyDescent="0.35">
      <c r="A1301" s="159" t="s">
        <v>3144</v>
      </c>
      <c r="B1301" s="172" t="s">
        <v>3145</v>
      </c>
      <c r="C1301" s="159" t="s">
        <v>287</v>
      </c>
      <c r="D1301" s="162" t="s">
        <v>3186</v>
      </c>
      <c r="E1301" s="156"/>
      <c r="F1301" s="172" t="s">
        <v>1487</v>
      </c>
    </row>
    <row r="1302" spans="1:6" ht="15.5" x14ac:dyDescent="0.35">
      <c r="A1302" s="159" t="s">
        <v>3144</v>
      </c>
      <c r="B1302" s="172" t="s">
        <v>3145</v>
      </c>
      <c r="C1302" s="159" t="s">
        <v>288</v>
      </c>
      <c r="D1302" s="162" t="s">
        <v>3187</v>
      </c>
      <c r="E1302" s="156"/>
      <c r="F1302" s="172" t="s">
        <v>1487</v>
      </c>
    </row>
    <row r="1303" spans="1:6" ht="15.5" x14ac:dyDescent="0.35">
      <c r="A1303" s="159" t="s">
        <v>3144</v>
      </c>
      <c r="B1303" s="172" t="s">
        <v>3145</v>
      </c>
      <c r="C1303" s="159" t="s">
        <v>264</v>
      </c>
      <c r="D1303" s="171" t="s">
        <v>3188</v>
      </c>
      <c r="E1303" s="156"/>
      <c r="F1303" s="172" t="s">
        <v>1487</v>
      </c>
    </row>
    <row r="1304" spans="1:6" ht="15.5" x14ac:dyDescent="0.35">
      <c r="A1304" s="179" t="s">
        <v>3144</v>
      </c>
      <c r="B1304" s="172" t="s">
        <v>3145</v>
      </c>
      <c r="C1304" s="179" t="s">
        <v>272</v>
      </c>
      <c r="D1304" s="162" t="s">
        <v>3189</v>
      </c>
      <c r="E1304" s="156"/>
      <c r="F1304" s="172" t="s">
        <v>1487</v>
      </c>
    </row>
    <row r="1305" spans="1:6" ht="15.5" x14ac:dyDescent="0.35">
      <c r="A1305" s="192" t="s">
        <v>3144</v>
      </c>
      <c r="B1305" s="172" t="s">
        <v>3145</v>
      </c>
      <c r="C1305" s="159" t="s">
        <v>3190</v>
      </c>
      <c r="D1305" s="171" t="s">
        <v>3191</v>
      </c>
      <c r="E1305" s="156"/>
      <c r="F1305" s="172" t="s">
        <v>1487</v>
      </c>
    </row>
    <row r="1306" spans="1:6" ht="15.5" x14ac:dyDescent="0.35">
      <c r="A1306" s="172" t="s">
        <v>3144</v>
      </c>
      <c r="B1306" s="172" t="s">
        <v>3145</v>
      </c>
      <c r="C1306" s="172" t="s">
        <v>254</v>
      </c>
      <c r="D1306" s="162" t="s">
        <v>3192</v>
      </c>
      <c r="E1306" s="156"/>
      <c r="F1306" s="172" t="s">
        <v>1487</v>
      </c>
    </row>
    <row r="1307" spans="1:6" ht="15.5" x14ac:dyDescent="0.35">
      <c r="A1307" s="159" t="s">
        <v>3144</v>
      </c>
      <c r="B1307" s="172" t="s">
        <v>3145</v>
      </c>
      <c r="C1307" s="159" t="s">
        <v>3193</v>
      </c>
      <c r="D1307" s="171" t="s">
        <v>3194</v>
      </c>
      <c r="E1307" s="156"/>
      <c r="F1307" s="172" t="s">
        <v>1487</v>
      </c>
    </row>
    <row r="1308" spans="1:6" ht="15.5" x14ac:dyDescent="0.35">
      <c r="A1308" s="159" t="s">
        <v>3144</v>
      </c>
      <c r="B1308" s="172" t="s">
        <v>3145</v>
      </c>
      <c r="C1308" s="159" t="s">
        <v>293</v>
      </c>
      <c r="D1308" s="171" t="s">
        <v>3195</v>
      </c>
      <c r="E1308" s="156"/>
      <c r="F1308" s="172" t="s">
        <v>1487</v>
      </c>
    </row>
    <row r="1309" spans="1:6" ht="15.5" x14ac:dyDescent="0.35">
      <c r="A1309" s="159" t="s">
        <v>3144</v>
      </c>
      <c r="B1309" s="172" t="s">
        <v>3145</v>
      </c>
      <c r="C1309" s="159" t="s">
        <v>277</v>
      </c>
      <c r="D1309" s="171" t="s">
        <v>3196</v>
      </c>
      <c r="E1309" s="156"/>
      <c r="F1309" s="172" t="s">
        <v>1487</v>
      </c>
    </row>
    <row r="1310" spans="1:6" ht="15.5" x14ac:dyDescent="0.35">
      <c r="A1310" s="172" t="s">
        <v>3144</v>
      </c>
      <c r="B1310" s="172" t="s">
        <v>3145</v>
      </c>
      <c r="C1310" s="189" t="s">
        <v>255</v>
      </c>
      <c r="D1310" s="162" t="s">
        <v>3197</v>
      </c>
      <c r="E1310" s="156"/>
      <c r="F1310" s="172" t="s">
        <v>1487</v>
      </c>
    </row>
    <row r="1311" spans="1:6" ht="15.5" x14ac:dyDescent="0.35">
      <c r="A1311" s="159" t="s">
        <v>3144</v>
      </c>
      <c r="B1311" s="172" t="s">
        <v>3145</v>
      </c>
      <c r="C1311" s="159" t="s">
        <v>265</v>
      </c>
      <c r="D1311" s="171" t="s">
        <v>3198</v>
      </c>
      <c r="E1311" s="156"/>
      <c r="F1311" s="172" t="s">
        <v>1487</v>
      </c>
    </row>
    <row r="1312" spans="1:6" ht="15.5" x14ac:dyDescent="0.35">
      <c r="A1312" s="159" t="s">
        <v>3144</v>
      </c>
      <c r="B1312" s="172" t="s">
        <v>3145</v>
      </c>
      <c r="C1312" s="159" t="s">
        <v>289</v>
      </c>
      <c r="D1312" s="162" t="s">
        <v>3199</v>
      </c>
      <c r="E1312" s="156"/>
      <c r="F1312" s="172" t="s">
        <v>1487</v>
      </c>
    </row>
    <row r="1313" spans="1:6" ht="15.5" x14ac:dyDescent="0.35">
      <c r="A1313" s="159" t="s">
        <v>3144</v>
      </c>
      <c r="B1313" s="172" t="s">
        <v>3145</v>
      </c>
      <c r="C1313" s="159" t="s">
        <v>294</v>
      </c>
      <c r="D1313" s="162" t="s">
        <v>3200</v>
      </c>
      <c r="E1313" s="156"/>
      <c r="F1313" s="172" t="s">
        <v>1487</v>
      </c>
    </row>
    <row r="1314" spans="1:6" ht="15.5" x14ac:dyDescent="0.35">
      <c r="A1314" s="159" t="s">
        <v>3144</v>
      </c>
      <c r="B1314" s="172" t="s">
        <v>3145</v>
      </c>
      <c r="C1314" s="159" t="s">
        <v>295</v>
      </c>
      <c r="D1314" s="171" t="s">
        <v>3201</v>
      </c>
      <c r="E1314" s="156"/>
      <c r="F1314" s="172" t="s">
        <v>1487</v>
      </c>
    </row>
    <row r="1315" spans="1:6" ht="15.5" x14ac:dyDescent="0.35">
      <c r="A1315" s="159" t="s">
        <v>3144</v>
      </c>
      <c r="B1315" s="172" t="s">
        <v>3145</v>
      </c>
      <c r="C1315" s="159" t="s">
        <v>3202</v>
      </c>
      <c r="D1315" s="171" t="s">
        <v>3203</v>
      </c>
      <c r="E1315" s="156"/>
      <c r="F1315" s="172" t="s">
        <v>1487</v>
      </c>
    </row>
    <row r="1316" spans="1:6" ht="15.5" x14ac:dyDescent="0.35">
      <c r="A1316" s="159" t="s">
        <v>3144</v>
      </c>
      <c r="B1316" s="172" t="s">
        <v>3145</v>
      </c>
      <c r="C1316" s="159" t="s">
        <v>290</v>
      </c>
      <c r="D1316" s="162" t="s">
        <v>3204</v>
      </c>
      <c r="E1316" s="156"/>
      <c r="F1316" s="172" t="s">
        <v>1487</v>
      </c>
    </row>
    <row r="1317" spans="1:6" ht="15.5" x14ac:dyDescent="0.35">
      <c r="A1317" s="159" t="s">
        <v>3144</v>
      </c>
      <c r="B1317" s="172" t="s">
        <v>3145</v>
      </c>
      <c r="C1317" s="159" t="s">
        <v>278</v>
      </c>
      <c r="D1317" s="171" t="s">
        <v>3205</v>
      </c>
      <c r="E1317" s="156"/>
      <c r="F1317" s="172" t="s">
        <v>1487</v>
      </c>
    </row>
    <row r="1318" spans="1:6" ht="15.5" x14ac:dyDescent="0.35">
      <c r="A1318" s="159" t="s">
        <v>3144</v>
      </c>
      <c r="B1318" s="172" t="s">
        <v>3145</v>
      </c>
      <c r="C1318" s="159" t="s">
        <v>3206</v>
      </c>
      <c r="D1318" s="171" t="s">
        <v>3207</v>
      </c>
      <c r="E1318" s="156"/>
      <c r="F1318" s="172" t="s">
        <v>1487</v>
      </c>
    </row>
    <row r="1319" spans="1:6" ht="15.5" x14ac:dyDescent="0.35">
      <c r="A1319" s="159" t="s">
        <v>3144</v>
      </c>
      <c r="B1319" s="172" t="s">
        <v>3145</v>
      </c>
      <c r="C1319" s="159" t="s">
        <v>296</v>
      </c>
      <c r="D1319" s="162" t="s">
        <v>3208</v>
      </c>
      <c r="E1319" s="156"/>
      <c r="F1319" s="172" t="s">
        <v>1487</v>
      </c>
    </row>
    <row r="1320" spans="1:6" ht="15.5" x14ac:dyDescent="0.35">
      <c r="A1320" s="159" t="s">
        <v>3144</v>
      </c>
      <c r="B1320" s="172" t="s">
        <v>3145</v>
      </c>
      <c r="C1320" s="159" t="s">
        <v>279</v>
      </c>
      <c r="D1320" s="171" t="s">
        <v>3209</v>
      </c>
      <c r="E1320" s="156"/>
      <c r="F1320" s="172" t="s">
        <v>1487</v>
      </c>
    </row>
    <row r="1321" spans="1:6" ht="15.5" x14ac:dyDescent="0.35">
      <c r="A1321" s="172" t="s">
        <v>3144</v>
      </c>
      <c r="B1321" s="172" t="s">
        <v>3145</v>
      </c>
      <c r="C1321" s="189" t="s">
        <v>216</v>
      </c>
      <c r="D1321" s="171" t="s">
        <v>2457</v>
      </c>
      <c r="E1321" s="156"/>
      <c r="F1321" s="172" t="s">
        <v>1487</v>
      </c>
    </row>
    <row r="1322" spans="1:6" ht="15.5" x14ac:dyDescent="0.35">
      <c r="A1322" s="159" t="s">
        <v>3144</v>
      </c>
      <c r="B1322" s="172" t="s">
        <v>3145</v>
      </c>
      <c r="C1322" s="159" t="s">
        <v>291</v>
      </c>
      <c r="D1322" s="162" t="s">
        <v>3210</v>
      </c>
      <c r="E1322" s="156"/>
      <c r="F1322" s="172" t="s">
        <v>1487</v>
      </c>
    </row>
    <row r="1323" spans="1:6" ht="15.5" x14ac:dyDescent="0.35">
      <c r="A1323" s="159" t="s">
        <v>3144</v>
      </c>
      <c r="B1323" s="172" t="s">
        <v>3145</v>
      </c>
      <c r="C1323" s="159" t="s">
        <v>280</v>
      </c>
      <c r="D1323" s="171" t="s">
        <v>3211</v>
      </c>
      <c r="E1323" s="156"/>
      <c r="F1323" s="172" t="s">
        <v>1487</v>
      </c>
    </row>
    <row r="1324" spans="1:6" ht="15.5" x14ac:dyDescent="0.35">
      <c r="A1324" s="172" t="s">
        <v>3144</v>
      </c>
      <c r="B1324" s="172" t="s">
        <v>3145</v>
      </c>
      <c r="C1324" s="172" t="s">
        <v>256</v>
      </c>
      <c r="D1324" s="171" t="s">
        <v>3212</v>
      </c>
      <c r="E1324" s="156"/>
      <c r="F1324" s="172" t="s">
        <v>1487</v>
      </c>
    </row>
    <row r="1325" spans="1:6" ht="15.5" x14ac:dyDescent="0.35">
      <c r="A1325" s="159" t="s">
        <v>3144</v>
      </c>
      <c r="B1325" s="172" t="s">
        <v>3145</v>
      </c>
      <c r="C1325" s="159" t="s">
        <v>3213</v>
      </c>
      <c r="D1325" s="171" t="s">
        <v>3214</v>
      </c>
      <c r="E1325" s="156"/>
      <c r="F1325" s="172" t="s">
        <v>1487</v>
      </c>
    </row>
    <row r="1326" spans="1:6" ht="15.5" x14ac:dyDescent="0.35">
      <c r="A1326" s="172" t="s">
        <v>3144</v>
      </c>
      <c r="B1326" s="172" t="s">
        <v>3145</v>
      </c>
      <c r="C1326" s="169" t="s">
        <v>3215</v>
      </c>
      <c r="D1326" s="170" t="s">
        <v>3216</v>
      </c>
      <c r="E1326" s="156"/>
      <c r="F1326" s="172" t="s">
        <v>1487</v>
      </c>
    </row>
    <row r="1327" spans="1:6" ht="15.5" x14ac:dyDescent="0.35">
      <c r="A1327" s="192" t="s">
        <v>3144</v>
      </c>
      <c r="B1327" s="172" t="s">
        <v>3145</v>
      </c>
      <c r="C1327" s="159" t="s">
        <v>298</v>
      </c>
      <c r="D1327" s="171" t="s">
        <v>3217</v>
      </c>
      <c r="E1327" s="156"/>
      <c r="F1327" s="172" t="s">
        <v>1487</v>
      </c>
    </row>
    <row r="1328" spans="1:6" ht="15.5" x14ac:dyDescent="0.35">
      <c r="A1328" s="172" t="s">
        <v>3144</v>
      </c>
      <c r="B1328" s="172" t="s">
        <v>3145</v>
      </c>
      <c r="C1328" s="169" t="s">
        <v>3218</v>
      </c>
      <c r="D1328" s="170" t="s">
        <v>3219</v>
      </c>
      <c r="E1328" s="156"/>
      <c r="F1328" s="172" t="s">
        <v>1487</v>
      </c>
    </row>
    <row r="1329" spans="1:6" ht="15.5" x14ac:dyDescent="0.35">
      <c r="A1329" s="159" t="s">
        <v>3144</v>
      </c>
      <c r="B1329" s="172" t="s">
        <v>3145</v>
      </c>
      <c r="C1329" s="159" t="s">
        <v>281</v>
      </c>
      <c r="D1329" s="171" t="s">
        <v>3220</v>
      </c>
      <c r="E1329" s="156"/>
      <c r="F1329" s="172" t="s">
        <v>1487</v>
      </c>
    </row>
    <row r="1330" spans="1:6" ht="15.5" x14ac:dyDescent="0.35">
      <c r="A1330" s="159" t="s">
        <v>3144</v>
      </c>
      <c r="B1330" s="172" t="s">
        <v>3145</v>
      </c>
      <c r="C1330" s="159" t="s">
        <v>266</v>
      </c>
      <c r="D1330" s="171" t="s">
        <v>3221</v>
      </c>
      <c r="E1330" s="156"/>
      <c r="F1330" s="172" t="s">
        <v>1487</v>
      </c>
    </row>
    <row r="1331" spans="1:6" ht="15.5" x14ac:dyDescent="0.35">
      <c r="A1331" s="159" t="s">
        <v>3144</v>
      </c>
      <c r="B1331" s="172" t="s">
        <v>3145</v>
      </c>
      <c r="C1331" s="179" t="s">
        <v>267</v>
      </c>
      <c r="D1331" s="162" t="s">
        <v>3222</v>
      </c>
      <c r="E1331" s="156"/>
      <c r="F1331" s="172" t="s">
        <v>1487</v>
      </c>
    </row>
    <row r="1332" spans="1:6" ht="15.5" x14ac:dyDescent="0.35">
      <c r="A1332" s="159" t="s">
        <v>3144</v>
      </c>
      <c r="B1332" s="172" t="s">
        <v>3145</v>
      </c>
      <c r="C1332" s="159" t="s">
        <v>282</v>
      </c>
      <c r="D1332" s="162" t="s">
        <v>3223</v>
      </c>
      <c r="E1332" s="156"/>
      <c r="F1332" s="172" t="s">
        <v>1487</v>
      </c>
    </row>
    <row r="1333" spans="1:6" ht="15.5" x14ac:dyDescent="0.35">
      <c r="A1333" s="159" t="s">
        <v>3144</v>
      </c>
      <c r="B1333" s="172" t="s">
        <v>3145</v>
      </c>
      <c r="C1333" s="179" t="s">
        <v>283</v>
      </c>
      <c r="D1333" s="162" t="s">
        <v>3224</v>
      </c>
      <c r="E1333" s="156"/>
      <c r="F1333" s="172" t="s">
        <v>1487</v>
      </c>
    </row>
    <row r="1334" spans="1:6" ht="15.5" x14ac:dyDescent="0.35">
      <c r="A1334" s="172" t="s">
        <v>3144</v>
      </c>
      <c r="B1334" s="172" t="s">
        <v>3145</v>
      </c>
      <c r="C1334" s="189" t="s">
        <v>257</v>
      </c>
      <c r="D1334" s="171" t="s">
        <v>3225</v>
      </c>
      <c r="E1334" s="156"/>
      <c r="F1334" s="172" t="s">
        <v>1487</v>
      </c>
    </row>
    <row r="1335" spans="1:6" ht="15.5" x14ac:dyDescent="0.35">
      <c r="A1335" s="159" t="s">
        <v>3144</v>
      </c>
      <c r="B1335" s="172" t="s">
        <v>3145</v>
      </c>
      <c r="C1335" s="159" t="s">
        <v>3226</v>
      </c>
      <c r="D1335" s="171" t="s">
        <v>3227</v>
      </c>
      <c r="E1335" s="156"/>
      <c r="F1335" s="172" t="s">
        <v>1487</v>
      </c>
    </row>
    <row r="1336" spans="1:6" ht="15.5" x14ac:dyDescent="0.35">
      <c r="A1336" s="159" t="s">
        <v>3144</v>
      </c>
      <c r="B1336" s="172" t="s">
        <v>3145</v>
      </c>
      <c r="C1336" s="179" t="s">
        <v>273</v>
      </c>
      <c r="D1336" s="162" t="s">
        <v>3228</v>
      </c>
      <c r="E1336" s="156"/>
      <c r="F1336" s="172" t="s">
        <v>1487</v>
      </c>
    </row>
    <row r="1337" spans="1:6" ht="15.5" x14ac:dyDescent="0.35">
      <c r="A1337" s="172" t="s">
        <v>3144</v>
      </c>
      <c r="B1337" s="172" t="s">
        <v>3145</v>
      </c>
      <c r="C1337" s="172" t="s">
        <v>177</v>
      </c>
      <c r="D1337" s="171" t="s">
        <v>3229</v>
      </c>
      <c r="E1337" s="156"/>
      <c r="F1337" s="172" t="s">
        <v>1487</v>
      </c>
    </row>
    <row r="1338" spans="1:6" ht="15.5" x14ac:dyDescent="0.35">
      <c r="A1338" s="159" t="s">
        <v>3144</v>
      </c>
      <c r="B1338" s="172" t="s">
        <v>3145</v>
      </c>
      <c r="C1338" s="179" t="s">
        <v>284</v>
      </c>
      <c r="D1338" s="162" t="s">
        <v>3230</v>
      </c>
      <c r="E1338" s="156"/>
      <c r="F1338" s="172" t="s">
        <v>1487</v>
      </c>
    </row>
    <row r="1339" spans="1:6" ht="15.5" x14ac:dyDescent="0.35">
      <c r="A1339" s="159" t="s">
        <v>3144</v>
      </c>
      <c r="B1339" s="172" t="s">
        <v>3145</v>
      </c>
      <c r="C1339" s="159" t="s">
        <v>3231</v>
      </c>
      <c r="D1339" s="171" t="s">
        <v>3232</v>
      </c>
      <c r="E1339" s="156"/>
      <c r="F1339" s="172" t="s">
        <v>1487</v>
      </c>
    </row>
    <row r="1340" spans="1:6" ht="15.5" x14ac:dyDescent="0.35">
      <c r="A1340" s="172" t="s">
        <v>3144</v>
      </c>
      <c r="B1340" s="172" t="s">
        <v>3145</v>
      </c>
      <c r="C1340" s="172" t="s">
        <v>258</v>
      </c>
      <c r="D1340" s="171" t="s">
        <v>3233</v>
      </c>
      <c r="E1340" s="156"/>
      <c r="F1340" s="172" t="s">
        <v>1487</v>
      </c>
    </row>
    <row r="1341" spans="1:6" ht="15.5" x14ac:dyDescent="0.35">
      <c r="A1341" s="172" t="s">
        <v>3144</v>
      </c>
      <c r="B1341" s="172" t="s">
        <v>3145</v>
      </c>
      <c r="C1341" s="172" t="s">
        <v>259</v>
      </c>
      <c r="D1341" s="171" t="s">
        <v>3234</v>
      </c>
      <c r="E1341" s="156"/>
      <c r="F1341" s="172" t="s">
        <v>1487</v>
      </c>
    </row>
    <row r="1342" spans="1:6" ht="15.5" x14ac:dyDescent="0.35">
      <c r="A1342" s="159" t="s">
        <v>3144</v>
      </c>
      <c r="B1342" s="172" t="s">
        <v>3145</v>
      </c>
      <c r="C1342" s="184" t="s">
        <v>3235</v>
      </c>
      <c r="D1342" s="171" t="s">
        <v>3236</v>
      </c>
      <c r="E1342" s="156"/>
      <c r="F1342" s="172" t="s">
        <v>1487</v>
      </c>
    </row>
    <row r="1343" spans="1:6" ht="15.5" x14ac:dyDescent="0.35">
      <c r="A1343" s="172" t="s">
        <v>3144</v>
      </c>
      <c r="B1343" s="172" t="s">
        <v>3145</v>
      </c>
      <c r="C1343" s="172" t="s">
        <v>260</v>
      </c>
      <c r="D1343" s="171" t="s">
        <v>3237</v>
      </c>
      <c r="E1343" s="156"/>
      <c r="F1343" s="172" t="s">
        <v>1487</v>
      </c>
    </row>
    <row r="1344" spans="1:6" ht="15.5" x14ac:dyDescent="0.35">
      <c r="A1344" s="159" t="s">
        <v>3144</v>
      </c>
      <c r="B1344" s="172" t="s">
        <v>3145</v>
      </c>
      <c r="C1344" s="159" t="s">
        <v>292</v>
      </c>
      <c r="D1344" s="162" t="s">
        <v>3238</v>
      </c>
      <c r="E1344" s="156"/>
      <c r="F1344" s="172" t="s">
        <v>1487</v>
      </c>
    </row>
    <row r="1345" spans="1:6" ht="15.5" x14ac:dyDescent="0.35">
      <c r="A1345" s="159" t="s">
        <v>3239</v>
      </c>
      <c r="B1345" s="172" t="s">
        <v>3240</v>
      </c>
      <c r="C1345" s="159" t="s">
        <v>576</v>
      </c>
      <c r="D1345" s="171" t="s">
        <v>3241</v>
      </c>
      <c r="E1345" s="156"/>
      <c r="F1345" s="172" t="s">
        <v>1490</v>
      </c>
    </row>
    <row r="1346" spans="1:6" ht="15.5" x14ac:dyDescent="0.35">
      <c r="A1346" s="159" t="s">
        <v>3239</v>
      </c>
      <c r="B1346" s="172" t="s">
        <v>3240</v>
      </c>
      <c r="C1346" s="159" t="s">
        <v>577</v>
      </c>
      <c r="D1346" s="171" t="s">
        <v>3242</v>
      </c>
      <c r="E1346" s="156"/>
      <c r="F1346" s="172" t="s">
        <v>1490</v>
      </c>
    </row>
    <row r="1347" spans="1:6" ht="15.5" x14ac:dyDescent="0.35">
      <c r="A1347" s="172" t="s">
        <v>3239</v>
      </c>
      <c r="B1347" s="172" t="s">
        <v>3240</v>
      </c>
      <c r="C1347" s="172" t="s">
        <v>562</v>
      </c>
      <c r="D1347" s="171" t="s">
        <v>3243</v>
      </c>
      <c r="E1347" s="156"/>
      <c r="F1347" s="172" t="s">
        <v>1490</v>
      </c>
    </row>
    <row r="1348" spans="1:6" ht="15.5" x14ac:dyDescent="0.35">
      <c r="A1348" s="159" t="s">
        <v>3239</v>
      </c>
      <c r="B1348" s="172" t="s">
        <v>3240</v>
      </c>
      <c r="C1348" s="174" t="s">
        <v>3244</v>
      </c>
      <c r="D1348" s="175" t="s">
        <v>3245</v>
      </c>
      <c r="E1348" s="156"/>
      <c r="F1348" s="172" t="s">
        <v>1490</v>
      </c>
    </row>
    <row r="1349" spans="1:6" ht="15.5" x14ac:dyDescent="0.35">
      <c r="A1349" s="172" t="s">
        <v>3239</v>
      </c>
      <c r="B1349" s="172" t="s">
        <v>3240</v>
      </c>
      <c r="C1349" s="172" t="s">
        <v>563</v>
      </c>
      <c r="D1349" s="171" t="s">
        <v>3246</v>
      </c>
      <c r="E1349" s="156"/>
      <c r="F1349" s="172" t="s">
        <v>1490</v>
      </c>
    </row>
    <row r="1350" spans="1:6" ht="15.5" x14ac:dyDescent="0.35">
      <c r="A1350" s="159" t="s">
        <v>3239</v>
      </c>
      <c r="B1350" s="172" t="s">
        <v>3240</v>
      </c>
      <c r="C1350" s="159" t="s">
        <v>585</v>
      </c>
      <c r="D1350" s="162" t="s">
        <v>3247</v>
      </c>
      <c r="E1350" s="156"/>
      <c r="F1350" s="172" t="s">
        <v>1490</v>
      </c>
    </row>
    <row r="1351" spans="1:6" ht="15.5" x14ac:dyDescent="0.35">
      <c r="A1351" s="159" t="s">
        <v>3239</v>
      </c>
      <c r="B1351" s="172" t="s">
        <v>3240</v>
      </c>
      <c r="C1351" s="159" t="s">
        <v>578</v>
      </c>
      <c r="D1351" s="171" t="s">
        <v>3248</v>
      </c>
      <c r="E1351" s="156"/>
      <c r="F1351" s="172" t="s">
        <v>1490</v>
      </c>
    </row>
    <row r="1352" spans="1:6" ht="15.5" x14ac:dyDescent="0.35">
      <c r="A1352" s="159" t="s">
        <v>3239</v>
      </c>
      <c r="B1352" s="172" t="s">
        <v>3240</v>
      </c>
      <c r="C1352" s="174" t="s">
        <v>3249</v>
      </c>
      <c r="D1352" s="175" t="s">
        <v>3250</v>
      </c>
      <c r="E1352" s="156"/>
      <c r="F1352" s="172" t="s">
        <v>1490</v>
      </c>
    </row>
    <row r="1353" spans="1:6" ht="15.5" x14ac:dyDescent="0.35">
      <c r="A1353" s="172" t="s">
        <v>3239</v>
      </c>
      <c r="B1353" s="172" t="s">
        <v>3240</v>
      </c>
      <c r="C1353" s="172" t="s">
        <v>564</v>
      </c>
      <c r="D1353" s="171" t="s">
        <v>3251</v>
      </c>
      <c r="E1353" s="156"/>
      <c r="F1353" s="172" t="s">
        <v>1490</v>
      </c>
    </row>
    <row r="1354" spans="1:6" ht="15.5" x14ac:dyDescent="0.35">
      <c r="A1354" s="159" t="s">
        <v>3239</v>
      </c>
      <c r="B1354" s="172" t="s">
        <v>3240</v>
      </c>
      <c r="C1354" s="159" t="s">
        <v>3252</v>
      </c>
      <c r="D1354" s="171" t="s">
        <v>3253</v>
      </c>
      <c r="E1354" s="156"/>
      <c r="F1354" s="172" t="s">
        <v>1490</v>
      </c>
    </row>
    <row r="1355" spans="1:6" ht="15.5" x14ac:dyDescent="0.35">
      <c r="A1355" s="159" t="s">
        <v>3239</v>
      </c>
      <c r="B1355" s="172" t="s">
        <v>3240</v>
      </c>
      <c r="C1355" s="159" t="s">
        <v>3254</v>
      </c>
      <c r="D1355" s="171" t="s">
        <v>3255</v>
      </c>
      <c r="E1355" s="156"/>
      <c r="F1355" s="172" t="s">
        <v>1490</v>
      </c>
    </row>
    <row r="1356" spans="1:6" ht="15.5" x14ac:dyDescent="0.35">
      <c r="A1356" s="159" t="s">
        <v>3239</v>
      </c>
      <c r="B1356" s="172" t="s">
        <v>3240</v>
      </c>
      <c r="C1356" s="159" t="s">
        <v>582</v>
      </c>
      <c r="D1356" s="162" t="s">
        <v>3256</v>
      </c>
      <c r="E1356" s="156"/>
      <c r="F1356" s="172" t="s">
        <v>1490</v>
      </c>
    </row>
    <row r="1357" spans="1:6" ht="15.5" x14ac:dyDescent="0.35">
      <c r="A1357" s="159" t="s">
        <v>3239</v>
      </c>
      <c r="B1357" s="172" t="s">
        <v>3240</v>
      </c>
      <c r="C1357" s="159" t="s">
        <v>3257</v>
      </c>
      <c r="D1357" s="171" t="s">
        <v>3258</v>
      </c>
      <c r="E1357" s="156"/>
      <c r="F1357" s="172" t="s">
        <v>1490</v>
      </c>
    </row>
    <row r="1358" spans="1:6" ht="15.5" x14ac:dyDescent="0.35">
      <c r="A1358" s="172" t="s">
        <v>3239</v>
      </c>
      <c r="B1358" s="172" t="s">
        <v>3240</v>
      </c>
      <c r="C1358" s="172" t="s">
        <v>565</v>
      </c>
      <c r="D1358" s="171" t="s">
        <v>3259</v>
      </c>
      <c r="E1358" s="156"/>
      <c r="F1358" s="172" t="s">
        <v>1490</v>
      </c>
    </row>
    <row r="1359" spans="1:6" ht="15.5" x14ac:dyDescent="0.35">
      <c r="A1359" s="159" t="s">
        <v>3239</v>
      </c>
      <c r="B1359" s="172" t="s">
        <v>3240</v>
      </c>
      <c r="C1359" s="159" t="s">
        <v>575</v>
      </c>
      <c r="D1359" s="162" t="s">
        <v>3260</v>
      </c>
      <c r="E1359" s="156"/>
      <c r="F1359" s="172" t="s">
        <v>1490</v>
      </c>
    </row>
    <row r="1360" spans="1:6" ht="15.5" x14ac:dyDescent="0.35">
      <c r="A1360" s="159" t="s">
        <v>3239</v>
      </c>
      <c r="B1360" s="172" t="s">
        <v>3240</v>
      </c>
      <c r="C1360" s="159" t="s">
        <v>3261</v>
      </c>
      <c r="D1360" s="171" t="s">
        <v>3262</v>
      </c>
      <c r="E1360" s="156"/>
      <c r="F1360" s="172" t="s">
        <v>1490</v>
      </c>
    </row>
    <row r="1361" spans="1:6" ht="15.5" x14ac:dyDescent="0.35">
      <c r="A1361" s="158" t="s">
        <v>3239</v>
      </c>
      <c r="B1361" s="172" t="s">
        <v>3240</v>
      </c>
      <c r="C1361" s="158" t="s">
        <v>3263</v>
      </c>
      <c r="D1361" s="160" t="s">
        <v>3264</v>
      </c>
      <c r="E1361" s="156"/>
      <c r="F1361" s="172" t="s">
        <v>1490</v>
      </c>
    </row>
    <row r="1362" spans="1:6" ht="15.5" x14ac:dyDescent="0.35">
      <c r="A1362" s="159" t="s">
        <v>3239</v>
      </c>
      <c r="B1362" s="172" t="s">
        <v>3240</v>
      </c>
      <c r="C1362" s="159" t="s">
        <v>583</v>
      </c>
      <c r="D1362" s="171" t="s">
        <v>3265</v>
      </c>
      <c r="E1362" s="156"/>
      <c r="F1362" s="172" t="s">
        <v>1490</v>
      </c>
    </row>
    <row r="1363" spans="1:6" ht="15.5" x14ac:dyDescent="0.35">
      <c r="A1363" s="172" t="s">
        <v>3239</v>
      </c>
      <c r="B1363" s="172" t="s">
        <v>3240</v>
      </c>
      <c r="C1363" s="172" t="s">
        <v>3266</v>
      </c>
      <c r="D1363" s="171" t="s">
        <v>3267</v>
      </c>
      <c r="E1363" s="156"/>
      <c r="F1363" s="172" t="s">
        <v>1490</v>
      </c>
    </row>
    <row r="1364" spans="1:6" ht="15.5" x14ac:dyDescent="0.35">
      <c r="A1364" s="172" t="s">
        <v>3239</v>
      </c>
      <c r="B1364" s="172" t="s">
        <v>3240</v>
      </c>
      <c r="C1364" s="172" t="s">
        <v>566</v>
      </c>
      <c r="D1364" s="171" t="s">
        <v>3268</v>
      </c>
      <c r="E1364" s="156"/>
      <c r="F1364" s="172" t="s">
        <v>1490</v>
      </c>
    </row>
    <row r="1365" spans="1:6" ht="15.5" x14ac:dyDescent="0.35">
      <c r="A1365" s="179" t="s">
        <v>3239</v>
      </c>
      <c r="B1365" s="172" t="s">
        <v>3240</v>
      </c>
      <c r="C1365" s="179" t="s">
        <v>572</v>
      </c>
      <c r="D1365" s="171" t="s">
        <v>3269</v>
      </c>
      <c r="E1365" s="156"/>
      <c r="F1365" s="172" t="s">
        <v>1490</v>
      </c>
    </row>
    <row r="1366" spans="1:6" ht="15.5" x14ac:dyDescent="0.35">
      <c r="A1366" s="172" t="s">
        <v>3239</v>
      </c>
      <c r="B1366" s="172" t="s">
        <v>3240</v>
      </c>
      <c r="C1366" s="172" t="s">
        <v>567</v>
      </c>
      <c r="D1366" s="171" t="s">
        <v>3270</v>
      </c>
      <c r="E1366" s="156"/>
      <c r="F1366" s="172" t="s">
        <v>1490</v>
      </c>
    </row>
    <row r="1367" spans="1:6" ht="15.5" x14ac:dyDescent="0.35">
      <c r="A1367" s="172" t="s">
        <v>3239</v>
      </c>
      <c r="B1367" s="172" t="s">
        <v>3240</v>
      </c>
      <c r="C1367" s="172" t="s">
        <v>3271</v>
      </c>
      <c r="D1367" s="171" t="s">
        <v>3272</v>
      </c>
      <c r="E1367" s="156"/>
      <c r="F1367" s="172" t="s">
        <v>1490</v>
      </c>
    </row>
    <row r="1368" spans="1:6" ht="15.5" x14ac:dyDescent="0.35">
      <c r="A1368" s="172" t="s">
        <v>3239</v>
      </c>
      <c r="B1368" s="172" t="s">
        <v>3240</v>
      </c>
      <c r="C1368" s="172" t="s">
        <v>568</v>
      </c>
      <c r="D1368" s="171" t="s">
        <v>3273</v>
      </c>
      <c r="E1368" s="156"/>
      <c r="F1368" s="172" t="s">
        <v>1490</v>
      </c>
    </row>
    <row r="1369" spans="1:6" ht="15.5" x14ac:dyDescent="0.35">
      <c r="A1369" s="159" t="s">
        <v>3239</v>
      </c>
      <c r="B1369" s="172" t="s">
        <v>3240</v>
      </c>
      <c r="C1369" s="159" t="s">
        <v>586</v>
      </c>
      <c r="D1369" s="171" t="s">
        <v>3274</v>
      </c>
      <c r="E1369" s="156"/>
      <c r="F1369" s="172" t="s">
        <v>1490</v>
      </c>
    </row>
    <row r="1370" spans="1:6" ht="15.5" x14ac:dyDescent="0.35">
      <c r="A1370" s="172" t="s">
        <v>3239</v>
      </c>
      <c r="B1370" s="172" t="s">
        <v>3240</v>
      </c>
      <c r="C1370" s="172" t="s">
        <v>569</v>
      </c>
      <c r="D1370" s="171" t="s">
        <v>3275</v>
      </c>
      <c r="E1370" s="156"/>
      <c r="F1370" s="172" t="s">
        <v>1490</v>
      </c>
    </row>
    <row r="1371" spans="1:6" ht="15.5" x14ac:dyDescent="0.35">
      <c r="A1371" s="159" t="s">
        <v>3239</v>
      </c>
      <c r="B1371" s="172" t="s">
        <v>3240</v>
      </c>
      <c r="C1371" s="159" t="s">
        <v>584</v>
      </c>
      <c r="D1371" s="171" t="s">
        <v>3276</v>
      </c>
      <c r="E1371" s="156"/>
      <c r="F1371" s="172" t="s">
        <v>1490</v>
      </c>
    </row>
    <row r="1372" spans="1:6" ht="15.5" x14ac:dyDescent="0.35">
      <c r="A1372" s="172" t="s">
        <v>3239</v>
      </c>
      <c r="B1372" s="172" t="s">
        <v>3240</v>
      </c>
      <c r="C1372" s="172" t="s">
        <v>570</v>
      </c>
      <c r="D1372" s="171" t="s">
        <v>3277</v>
      </c>
      <c r="E1372" s="156"/>
      <c r="F1372" s="172" t="s">
        <v>1490</v>
      </c>
    </row>
    <row r="1373" spans="1:6" ht="15.5" x14ac:dyDescent="0.35">
      <c r="A1373" s="159" t="s">
        <v>3239</v>
      </c>
      <c r="B1373" s="172" t="s">
        <v>3240</v>
      </c>
      <c r="C1373" s="159" t="s">
        <v>579</v>
      </c>
      <c r="D1373" s="171" t="s">
        <v>3278</v>
      </c>
      <c r="E1373" s="156"/>
      <c r="F1373" s="172" t="s">
        <v>1490</v>
      </c>
    </row>
    <row r="1374" spans="1:6" ht="15.5" x14ac:dyDescent="0.35">
      <c r="A1374" s="159" t="s">
        <v>3239</v>
      </c>
      <c r="B1374" s="172" t="s">
        <v>3240</v>
      </c>
      <c r="C1374" s="159" t="s">
        <v>573</v>
      </c>
      <c r="D1374" s="171" t="s">
        <v>3279</v>
      </c>
      <c r="E1374" s="156"/>
      <c r="F1374" s="172" t="s">
        <v>1490</v>
      </c>
    </row>
    <row r="1375" spans="1:6" ht="15.5" x14ac:dyDescent="0.35">
      <c r="A1375" s="172" t="s">
        <v>3239</v>
      </c>
      <c r="B1375" s="172" t="s">
        <v>3240</v>
      </c>
      <c r="C1375" s="172" t="s">
        <v>3280</v>
      </c>
      <c r="D1375" s="171" t="s">
        <v>3281</v>
      </c>
      <c r="E1375" s="156"/>
      <c r="F1375" s="172" t="s">
        <v>1490</v>
      </c>
    </row>
    <row r="1376" spans="1:6" ht="15.5" x14ac:dyDescent="0.35">
      <c r="A1376" s="159" t="s">
        <v>3239</v>
      </c>
      <c r="B1376" s="172" t="s">
        <v>3240</v>
      </c>
      <c r="C1376" s="159" t="s">
        <v>580</v>
      </c>
      <c r="D1376" s="171" t="s">
        <v>3282</v>
      </c>
      <c r="E1376" s="156"/>
      <c r="F1376" s="172" t="s">
        <v>1490</v>
      </c>
    </row>
    <row r="1377" spans="1:6" ht="15.5" x14ac:dyDescent="0.35">
      <c r="A1377" s="159" t="s">
        <v>3239</v>
      </c>
      <c r="B1377" s="172" t="s">
        <v>3240</v>
      </c>
      <c r="C1377" s="159" t="s">
        <v>3283</v>
      </c>
      <c r="D1377" s="171" t="s">
        <v>3284</v>
      </c>
      <c r="E1377" s="156"/>
      <c r="F1377" s="172" t="s">
        <v>1490</v>
      </c>
    </row>
    <row r="1378" spans="1:6" ht="15.5" x14ac:dyDescent="0.35">
      <c r="A1378" s="172" t="s">
        <v>3239</v>
      </c>
      <c r="B1378" s="172" t="s">
        <v>3240</v>
      </c>
      <c r="C1378" s="172" t="s">
        <v>571</v>
      </c>
      <c r="D1378" s="171" t="s">
        <v>3285</v>
      </c>
      <c r="E1378" s="156"/>
      <c r="F1378" s="172" t="s">
        <v>1490</v>
      </c>
    </row>
    <row r="1379" spans="1:6" ht="15.5" x14ac:dyDescent="0.35">
      <c r="A1379" s="159" t="s">
        <v>3239</v>
      </c>
      <c r="B1379" s="172" t="s">
        <v>3240</v>
      </c>
      <c r="C1379" s="159" t="s">
        <v>574</v>
      </c>
      <c r="D1379" s="171" t="s">
        <v>3286</v>
      </c>
      <c r="E1379" s="156"/>
      <c r="F1379" s="172" t="s">
        <v>1490</v>
      </c>
    </row>
    <row r="1380" spans="1:6" ht="15.5" x14ac:dyDescent="0.35">
      <c r="A1380" s="159" t="s">
        <v>3239</v>
      </c>
      <c r="B1380" s="172" t="s">
        <v>3240</v>
      </c>
      <c r="C1380" s="159" t="s">
        <v>581</v>
      </c>
      <c r="D1380" s="171" t="s">
        <v>3287</v>
      </c>
      <c r="E1380" s="156"/>
      <c r="F1380" s="172" t="s">
        <v>1490</v>
      </c>
    </row>
    <row r="1381" spans="1:6" ht="15.5" x14ac:dyDescent="0.35">
      <c r="A1381" s="159" t="s">
        <v>3239</v>
      </c>
      <c r="B1381" s="172" t="s">
        <v>3240</v>
      </c>
      <c r="C1381" s="159" t="s">
        <v>3288</v>
      </c>
      <c r="D1381" s="162" t="s">
        <v>3289</v>
      </c>
      <c r="E1381" s="156"/>
      <c r="F1381" s="172" t="s">
        <v>1490</v>
      </c>
    </row>
    <row r="1382" spans="1:6" ht="15.5" x14ac:dyDescent="0.35">
      <c r="A1382" s="172" t="s">
        <v>3239</v>
      </c>
      <c r="B1382" s="172" t="s">
        <v>3240</v>
      </c>
      <c r="C1382" s="172" t="s">
        <v>680</v>
      </c>
      <c r="D1382" s="171" t="s">
        <v>3290</v>
      </c>
      <c r="E1382" s="156"/>
      <c r="F1382" s="172" t="s">
        <v>1490</v>
      </c>
    </row>
    <row r="1383" spans="1:6" ht="15.5" x14ac:dyDescent="0.35">
      <c r="A1383" s="159" t="s">
        <v>3291</v>
      </c>
      <c r="B1383" s="158" t="s">
        <v>3292</v>
      </c>
      <c r="C1383" s="159" t="s">
        <v>554</v>
      </c>
      <c r="D1383" s="162" t="s">
        <v>3293</v>
      </c>
      <c r="E1383" s="156"/>
      <c r="F1383" s="158" t="s">
        <v>1493</v>
      </c>
    </row>
    <row r="1384" spans="1:6" ht="15.5" x14ac:dyDescent="0.35">
      <c r="A1384" s="172" t="s">
        <v>3291</v>
      </c>
      <c r="B1384" s="158" t="s">
        <v>3292</v>
      </c>
      <c r="C1384" s="172" t="s">
        <v>510</v>
      </c>
      <c r="D1384" s="171" t="s">
        <v>3294</v>
      </c>
      <c r="E1384" s="156"/>
      <c r="F1384" s="158" t="s">
        <v>1493</v>
      </c>
    </row>
    <row r="1385" spans="1:6" ht="15.5" x14ac:dyDescent="0.35">
      <c r="A1385" s="172" t="s">
        <v>3291</v>
      </c>
      <c r="B1385" s="158" t="s">
        <v>3292</v>
      </c>
      <c r="C1385" s="172" t="s">
        <v>511</v>
      </c>
      <c r="D1385" s="171" t="s">
        <v>3295</v>
      </c>
      <c r="E1385" s="156"/>
      <c r="F1385" s="158" t="s">
        <v>1493</v>
      </c>
    </row>
    <row r="1386" spans="1:6" ht="15.5" x14ac:dyDescent="0.35">
      <c r="A1386" s="172" t="s">
        <v>3291</v>
      </c>
      <c r="B1386" s="158" t="s">
        <v>3292</v>
      </c>
      <c r="C1386" s="172" t="s">
        <v>512</v>
      </c>
      <c r="D1386" s="171" t="s">
        <v>3296</v>
      </c>
      <c r="E1386" s="156"/>
      <c r="F1386" s="158" t="s">
        <v>1493</v>
      </c>
    </row>
    <row r="1387" spans="1:6" ht="15.5" x14ac:dyDescent="0.35">
      <c r="A1387" s="159" t="s">
        <v>3291</v>
      </c>
      <c r="B1387" s="158" t="s">
        <v>3292</v>
      </c>
      <c r="C1387" s="159" t="s">
        <v>555</v>
      </c>
      <c r="D1387" s="162" t="s">
        <v>3297</v>
      </c>
      <c r="E1387" s="156"/>
      <c r="F1387" s="158" t="s">
        <v>1493</v>
      </c>
    </row>
    <row r="1388" spans="1:6" ht="15.5" x14ac:dyDescent="0.35">
      <c r="A1388" s="172" t="s">
        <v>3291</v>
      </c>
      <c r="B1388" s="158" t="s">
        <v>3292</v>
      </c>
      <c r="C1388" s="172" t="s">
        <v>513</v>
      </c>
      <c r="D1388" s="171" t="s">
        <v>3298</v>
      </c>
      <c r="E1388" s="156"/>
      <c r="F1388" s="158" t="s">
        <v>1493</v>
      </c>
    </row>
    <row r="1389" spans="1:6" ht="15.5" x14ac:dyDescent="0.35">
      <c r="A1389" s="159" t="s">
        <v>3291</v>
      </c>
      <c r="B1389" s="158" t="s">
        <v>3292</v>
      </c>
      <c r="C1389" s="159" t="s">
        <v>3299</v>
      </c>
      <c r="D1389" s="162" t="s">
        <v>3300</v>
      </c>
      <c r="E1389" s="156"/>
      <c r="F1389" s="158" t="s">
        <v>1493</v>
      </c>
    </row>
    <row r="1390" spans="1:6" ht="15.5" x14ac:dyDescent="0.35">
      <c r="A1390" s="172" t="s">
        <v>3291</v>
      </c>
      <c r="B1390" s="158" t="s">
        <v>3292</v>
      </c>
      <c r="C1390" s="172" t="s">
        <v>514</v>
      </c>
      <c r="D1390" s="171" t="s">
        <v>3301</v>
      </c>
      <c r="E1390" s="156"/>
      <c r="F1390" s="158" t="s">
        <v>1493</v>
      </c>
    </row>
    <row r="1391" spans="1:6" ht="15.5" x14ac:dyDescent="0.35">
      <c r="A1391" s="172" t="s">
        <v>3291</v>
      </c>
      <c r="B1391" s="158" t="s">
        <v>3292</v>
      </c>
      <c r="C1391" s="172" t="s">
        <v>515</v>
      </c>
      <c r="D1391" s="171" t="s">
        <v>3302</v>
      </c>
      <c r="E1391" s="156"/>
      <c r="F1391" s="158" t="s">
        <v>1493</v>
      </c>
    </row>
    <row r="1392" spans="1:6" ht="15.5" x14ac:dyDescent="0.35">
      <c r="A1392" s="158" t="s">
        <v>3291</v>
      </c>
      <c r="B1392" s="158" t="s">
        <v>3292</v>
      </c>
      <c r="C1392" s="158" t="s">
        <v>3303</v>
      </c>
      <c r="D1392" s="160" t="s">
        <v>3304</v>
      </c>
      <c r="E1392" s="156"/>
      <c r="F1392" s="158" t="s">
        <v>1493</v>
      </c>
    </row>
    <row r="1393" spans="1:6" ht="15.5" x14ac:dyDescent="0.35">
      <c r="A1393" s="172" t="s">
        <v>3291</v>
      </c>
      <c r="B1393" s="158" t="s">
        <v>3292</v>
      </c>
      <c r="C1393" s="172" t="s">
        <v>516</v>
      </c>
      <c r="D1393" s="171" t="s">
        <v>3305</v>
      </c>
      <c r="E1393" s="156"/>
      <c r="F1393" s="158" t="s">
        <v>1493</v>
      </c>
    </row>
    <row r="1394" spans="1:6" ht="15.5" x14ac:dyDescent="0.35">
      <c r="A1394" s="172" t="s">
        <v>3291</v>
      </c>
      <c r="B1394" s="158" t="s">
        <v>3292</v>
      </c>
      <c r="C1394" s="172" t="s">
        <v>369</v>
      </c>
      <c r="D1394" s="171" t="s">
        <v>3306</v>
      </c>
      <c r="E1394" s="156"/>
      <c r="F1394" s="158" t="s">
        <v>1493</v>
      </c>
    </row>
    <row r="1395" spans="1:6" ht="15.5" x14ac:dyDescent="0.35">
      <c r="A1395" s="159" t="s">
        <v>3291</v>
      </c>
      <c r="B1395" s="158" t="s">
        <v>3292</v>
      </c>
      <c r="C1395" s="159" t="s">
        <v>556</v>
      </c>
      <c r="D1395" s="162" t="s">
        <v>3307</v>
      </c>
      <c r="E1395" s="156"/>
      <c r="F1395" s="158" t="s">
        <v>1493</v>
      </c>
    </row>
    <row r="1396" spans="1:6" ht="15.5" x14ac:dyDescent="0.35">
      <c r="A1396" s="172" t="s">
        <v>3291</v>
      </c>
      <c r="B1396" s="158" t="s">
        <v>3292</v>
      </c>
      <c r="C1396" s="172" t="s">
        <v>517</v>
      </c>
      <c r="D1396" s="171" t="s">
        <v>3308</v>
      </c>
      <c r="E1396" s="156"/>
      <c r="F1396" s="158" t="s">
        <v>1493</v>
      </c>
    </row>
    <row r="1397" spans="1:6" ht="15.5" x14ac:dyDescent="0.35">
      <c r="A1397" s="172" t="s">
        <v>3291</v>
      </c>
      <c r="B1397" s="158" t="s">
        <v>3292</v>
      </c>
      <c r="C1397" s="172" t="s">
        <v>518</v>
      </c>
      <c r="D1397" s="171" t="s">
        <v>3309</v>
      </c>
      <c r="E1397" s="156"/>
      <c r="F1397" s="158" t="s">
        <v>1493</v>
      </c>
    </row>
    <row r="1398" spans="1:6" ht="15.5" x14ac:dyDescent="0.35">
      <c r="A1398" s="172" t="s">
        <v>3291</v>
      </c>
      <c r="B1398" s="158" t="s">
        <v>3292</v>
      </c>
      <c r="C1398" s="172" t="s">
        <v>519</v>
      </c>
      <c r="D1398" s="171" t="s">
        <v>3310</v>
      </c>
      <c r="E1398" s="156"/>
      <c r="F1398" s="158" t="s">
        <v>1493</v>
      </c>
    </row>
    <row r="1399" spans="1:6" ht="15.5" x14ac:dyDescent="0.35">
      <c r="A1399" s="159" t="s">
        <v>3291</v>
      </c>
      <c r="B1399" s="158" t="s">
        <v>3292</v>
      </c>
      <c r="C1399" s="159" t="s">
        <v>550</v>
      </c>
      <c r="D1399" s="171" t="s">
        <v>3311</v>
      </c>
      <c r="E1399" s="156"/>
      <c r="F1399" s="158" t="s">
        <v>1493</v>
      </c>
    </row>
    <row r="1400" spans="1:6" ht="15.5" x14ac:dyDescent="0.35">
      <c r="A1400" s="159" t="s">
        <v>3291</v>
      </c>
      <c r="B1400" s="158" t="s">
        <v>3292</v>
      </c>
      <c r="C1400" s="159" t="s">
        <v>551</v>
      </c>
      <c r="D1400" s="162" t="s">
        <v>3312</v>
      </c>
      <c r="E1400" s="156"/>
      <c r="F1400" s="158" t="s">
        <v>1493</v>
      </c>
    </row>
    <row r="1401" spans="1:6" ht="15.5" x14ac:dyDescent="0.35">
      <c r="A1401" s="172" t="s">
        <v>3291</v>
      </c>
      <c r="B1401" s="158" t="s">
        <v>3292</v>
      </c>
      <c r="C1401" s="172" t="s">
        <v>520</v>
      </c>
      <c r="D1401" s="171" t="s">
        <v>3313</v>
      </c>
      <c r="E1401" s="156"/>
      <c r="F1401" s="158" t="s">
        <v>1493</v>
      </c>
    </row>
    <row r="1402" spans="1:6" ht="15.5" x14ac:dyDescent="0.35">
      <c r="A1402" s="172" t="s">
        <v>3291</v>
      </c>
      <c r="B1402" s="158" t="s">
        <v>3292</v>
      </c>
      <c r="C1402" s="172" t="s">
        <v>521</v>
      </c>
      <c r="D1402" s="171" t="s">
        <v>3314</v>
      </c>
      <c r="E1402" s="156"/>
      <c r="F1402" s="158" t="s">
        <v>1493</v>
      </c>
    </row>
    <row r="1403" spans="1:6" ht="15.5" x14ac:dyDescent="0.35">
      <c r="A1403" s="159" t="s">
        <v>3291</v>
      </c>
      <c r="B1403" s="158" t="s">
        <v>3292</v>
      </c>
      <c r="C1403" s="159" t="s">
        <v>3315</v>
      </c>
      <c r="D1403" s="171" t="s">
        <v>3316</v>
      </c>
      <c r="E1403" s="156"/>
      <c r="F1403" s="158" t="s">
        <v>1493</v>
      </c>
    </row>
    <row r="1404" spans="1:6" ht="15.5" x14ac:dyDescent="0.35">
      <c r="A1404" s="172" t="s">
        <v>3291</v>
      </c>
      <c r="B1404" s="158" t="s">
        <v>3292</v>
      </c>
      <c r="C1404" s="188" t="s">
        <v>3317</v>
      </c>
      <c r="D1404" s="171" t="s">
        <v>3318</v>
      </c>
      <c r="E1404" s="156"/>
      <c r="F1404" s="158" t="s">
        <v>1493</v>
      </c>
    </row>
    <row r="1405" spans="1:6" ht="15.5" x14ac:dyDescent="0.35">
      <c r="A1405" s="172" t="s">
        <v>3291</v>
      </c>
      <c r="B1405" s="158" t="s">
        <v>3292</v>
      </c>
      <c r="C1405" s="172" t="s">
        <v>522</v>
      </c>
      <c r="D1405" s="171" t="s">
        <v>3319</v>
      </c>
      <c r="E1405" s="156"/>
      <c r="F1405" s="158" t="s">
        <v>1493</v>
      </c>
    </row>
    <row r="1406" spans="1:6" ht="15.5" x14ac:dyDescent="0.35">
      <c r="A1406" s="159" t="s">
        <v>3291</v>
      </c>
      <c r="B1406" s="158" t="s">
        <v>3292</v>
      </c>
      <c r="C1406" s="159" t="s">
        <v>558</v>
      </c>
      <c r="D1406" s="171" t="s">
        <v>3320</v>
      </c>
      <c r="E1406" s="156"/>
      <c r="F1406" s="158" t="s">
        <v>1493</v>
      </c>
    </row>
    <row r="1407" spans="1:6" ht="15.5" x14ac:dyDescent="0.35">
      <c r="A1407" s="172" t="s">
        <v>3291</v>
      </c>
      <c r="B1407" s="158" t="s">
        <v>3292</v>
      </c>
      <c r="C1407" s="172" t="s">
        <v>523</v>
      </c>
      <c r="D1407" s="171" t="s">
        <v>3321</v>
      </c>
      <c r="E1407" s="156"/>
      <c r="F1407" s="158" t="s">
        <v>1493</v>
      </c>
    </row>
    <row r="1408" spans="1:6" ht="15.5" x14ac:dyDescent="0.35">
      <c r="A1408" s="172" t="s">
        <v>3291</v>
      </c>
      <c r="B1408" s="158" t="s">
        <v>3292</v>
      </c>
      <c r="C1408" s="172" t="s">
        <v>524</v>
      </c>
      <c r="D1408" s="171" t="s">
        <v>3322</v>
      </c>
      <c r="E1408" s="156"/>
      <c r="F1408" s="158" t="s">
        <v>1493</v>
      </c>
    </row>
    <row r="1409" spans="1:6" ht="15.5" x14ac:dyDescent="0.35">
      <c r="A1409" s="172" t="s">
        <v>3291</v>
      </c>
      <c r="B1409" s="158" t="s">
        <v>3292</v>
      </c>
      <c r="C1409" s="172" t="s">
        <v>525</v>
      </c>
      <c r="D1409" s="162" t="s">
        <v>3323</v>
      </c>
      <c r="E1409" s="156"/>
      <c r="F1409" s="158" t="s">
        <v>1493</v>
      </c>
    </row>
    <row r="1410" spans="1:6" ht="15.5" x14ac:dyDescent="0.35">
      <c r="A1410" s="159" t="s">
        <v>3291</v>
      </c>
      <c r="B1410" s="158" t="s">
        <v>3292</v>
      </c>
      <c r="C1410" s="159" t="s">
        <v>548</v>
      </c>
      <c r="D1410" s="171" t="s">
        <v>3324</v>
      </c>
      <c r="E1410" s="156"/>
      <c r="F1410" s="158" t="s">
        <v>1493</v>
      </c>
    </row>
    <row r="1411" spans="1:6" ht="15.5" x14ac:dyDescent="0.35">
      <c r="A1411" s="159" t="s">
        <v>3291</v>
      </c>
      <c r="B1411" s="158" t="s">
        <v>3292</v>
      </c>
      <c r="C1411" s="159" t="s">
        <v>3325</v>
      </c>
      <c r="D1411" s="162" t="s">
        <v>3326</v>
      </c>
      <c r="E1411" s="156"/>
      <c r="F1411" s="158" t="s">
        <v>1493</v>
      </c>
    </row>
    <row r="1412" spans="1:6" ht="15.5" x14ac:dyDescent="0.35">
      <c r="A1412" s="172" t="s">
        <v>3291</v>
      </c>
      <c r="B1412" s="158" t="s">
        <v>3292</v>
      </c>
      <c r="C1412" s="172" t="s">
        <v>526</v>
      </c>
      <c r="D1412" s="171" t="s">
        <v>3327</v>
      </c>
      <c r="E1412" s="156"/>
      <c r="F1412" s="158" t="s">
        <v>1493</v>
      </c>
    </row>
    <row r="1413" spans="1:6" ht="15.5" x14ac:dyDescent="0.35">
      <c r="A1413" s="172" t="s">
        <v>3291</v>
      </c>
      <c r="B1413" s="158" t="s">
        <v>3292</v>
      </c>
      <c r="C1413" s="172" t="s">
        <v>527</v>
      </c>
      <c r="D1413" s="162" t="s">
        <v>3328</v>
      </c>
      <c r="E1413" s="156"/>
      <c r="F1413" s="158" t="s">
        <v>1493</v>
      </c>
    </row>
    <row r="1414" spans="1:6" ht="15.5" x14ac:dyDescent="0.35">
      <c r="A1414" s="159" t="s">
        <v>3291</v>
      </c>
      <c r="B1414" s="158" t="s">
        <v>3292</v>
      </c>
      <c r="C1414" s="159" t="s">
        <v>3329</v>
      </c>
      <c r="D1414" s="162" t="s">
        <v>3330</v>
      </c>
      <c r="E1414" s="156"/>
      <c r="F1414" s="158" t="s">
        <v>1493</v>
      </c>
    </row>
    <row r="1415" spans="1:6" ht="15.5" x14ac:dyDescent="0.35">
      <c r="A1415" s="159" t="s">
        <v>3291</v>
      </c>
      <c r="B1415" s="158" t="s">
        <v>3292</v>
      </c>
      <c r="C1415" s="159" t="s">
        <v>3331</v>
      </c>
      <c r="D1415" s="171" t="s">
        <v>3332</v>
      </c>
      <c r="E1415" s="156"/>
      <c r="F1415" s="158" t="s">
        <v>1493</v>
      </c>
    </row>
    <row r="1416" spans="1:6" ht="15.5" x14ac:dyDescent="0.35">
      <c r="A1416" s="158" t="s">
        <v>3291</v>
      </c>
      <c r="B1416" s="158" t="s">
        <v>3292</v>
      </c>
      <c r="C1416" s="159" t="s">
        <v>561</v>
      </c>
      <c r="D1416" s="162" t="s">
        <v>3333</v>
      </c>
      <c r="E1416" s="156"/>
      <c r="F1416" s="158" t="s">
        <v>1493</v>
      </c>
    </row>
    <row r="1417" spans="1:6" ht="15.5" x14ac:dyDescent="0.35">
      <c r="A1417" s="172" t="s">
        <v>3291</v>
      </c>
      <c r="B1417" s="158" t="s">
        <v>3292</v>
      </c>
      <c r="C1417" s="172" t="s">
        <v>528</v>
      </c>
      <c r="D1417" s="162" t="s">
        <v>3334</v>
      </c>
      <c r="E1417" s="156"/>
      <c r="F1417" s="158" t="s">
        <v>1493</v>
      </c>
    </row>
    <row r="1418" spans="1:6" ht="15.5" x14ac:dyDescent="0.35">
      <c r="A1418" s="172" t="s">
        <v>3291</v>
      </c>
      <c r="B1418" s="158" t="s">
        <v>3292</v>
      </c>
      <c r="C1418" s="172" t="s">
        <v>529</v>
      </c>
      <c r="D1418" s="162" t="s">
        <v>3335</v>
      </c>
      <c r="E1418" s="156"/>
      <c r="F1418" s="158" t="s">
        <v>1493</v>
      </c>
    </row>
    <row r="1419" spans="1:6" ht="15.5" x14ac:dyDescent="0.35">
      <c r="A1419" s="159" t="s">
        <v>3291</v>
      </c>
      <c r="B1419" s="158" t="s">
        <v>3292</v>
      </c>
      <c r="C1419" s="159" t="s">
        <v>549</v>
      </c>
      <c r="D1419" s="171" t="s">
        <v>3336</v>
      </c>
      <c r="E1419" s="156"/>
      <c r="F1419" s="158" t="s">
        <v>1493</v>
      </c>
    </row>
    <row r="1420" spans="1:6" ht="15.5" x14ac:dyDescent="0.35">
      <c r="A1420" s="159" t="s">
        <v>3291</v>
      </c>
      <c r="B1420" s="158" t="s">
        <v>3292</v>
      </c>
      <c r="C1420" s="159" t="s">
        <v>544</v>
      </c>
      <c r="D1420" s="162" t="s">
        <v>3337</v>
      </c>
      <c r="E1420" s="156"/>
      <c r="F1420" s="158" t="s">
        <v>1493</v>
      </c>
    </row>
    <row r="1421" spans="1:6" ht="15.5" x14ac:dyDescent="0.35">
      <c r="A1421" s="159" t="s">
        <v>3291</v>
      </c>
      <c r="B1421" s="158" t="s">
        <v>3292</v>
      </c>
      <c r="C1421" s="159" t="s">
        <v>3338</v>
      </c>
      <c r="D1421" s="162" t="s">
        <v>3339</v>
      </c>
      <c r="E1421" s="156"/>
      <c r="F1421" s="158" t="s">
        <v>1493</v>
      </c>
    </row>
    <row r="1422" spans="1:6" ht="15.5" x14ac:dyDescent="0.35">
      <c r="A1422" s="159" t="s">
        <v>3291</v>
      </c>
      <c r="B1422" s="158" t="s">
        <v>3292</v>
      </c>
      <c r="C1422" s="159" t="s">
        <v>542</v>
      </c>
      <c r="D1422" s="171" t="s">
        <v>3340</v>
      </c>
      <c r="E1422" s="156"/>
      <c r="F1422" s="158" t="s">
        <v>1493</v>
      </c>
    </row>
    <row r="1423" spans="1:6" ht="15.5" x14ac:dyDescent="0.35">
      <c r="A1423" s="172" t="s">
        <v>3291</v>
      </c>
      <c r="B1423" s="158" t="s">
        <v>3292</v>
      </c>
      <c r="C1423" s="172" t="s">
        <v>530</v>
      </c>
      <c r="D1423" s="171" t="s">
        <v>3341</v>
      </c>
      <c r="E1423" s="156"/>
      <c r="F1423" s="158" t="s">
        <v>1493</v>
      </c>
    </row>
    <row r="1424" spans="1:6" ht="15.5" x14ac:dyDescent="0.35">
      <c r="A1424" s="159" t="s">
        <v>3291</v>
      </c>
      <c r="B1424" s="158" t="s">
        <v>3292</v>
      </c>
      <c r="C1424" s="159" t="s">
        <v>559</v>
      </c>
      <c r="D1424" s="171" t="s">
        <v>3342</v>
      </c>
      <c r="E1424" s="156"/>
      <c r="F1424" s="158" t="s">
        <v>1493</v>
      </c>
    </row>
    <row r="1425" spans="1:6" ht="15.5" x14ac:dyDescent="0.35">
      <c r="A1425" s="159" t="s">
        <v>3291</v>
      </c>
      <c r="B1425" s="158" t="s">
        <v>3292</v>
      </c>
      <c r="C1425" s="159" t="s">
        <v>543</v>
      </c>
      <c r="D1425" s="171" t="s">
        <v>3343</v>
      </c>
      <c r="E1425" s="156"/>
      <c r="F1425" s="158" t="s">
        <v>1493</v>
      </c>
    </row>
    <row r="1426" spans="1:6" ht="15.5" x14ac:dyDescent="0.35">
      <c r="A1426" s="172" t="s">
        <v>3291</v>
      </c>
      <c r="B1426" s="158" t="s">
        <v>3292</v>
      </c>
      <c r="C1426" s="172" t="s">
        <v>531</v>
      </c>
      <c r="D1426" s="171" t="s">
        <v>3344</v>
      </c>
      <c r="E1426" s="156"/>
      <c r="F1426" s="158" t="s">
        <v>1493</v>
      </c>
    </row>
    <row r="1427" spans="1:6" ht="15.5" x14ac:dyDescent="0.35">
      <c r="A1427" s="159" t="s">
        <v>3291</v>
      </c>
      <c r="B1427" s="158" t="s">
        <v>3292</v>
      </c>
      <c r="C1427" s="159" t="s">
        <v>3345</v>
      </c>
      <c r="D1427" s="162" t="s">
        <v>3346</v>
      </c>
      <c r="E1427" s="156"/>
      <c r="F1427" s="158" t="s">
        <v>1493</v>
      </c>
    </row>
    <row r="1428" spans="1:6" ht="15.5" x14ac:dyDescent="0.35">
      <c r="A1428" s="159" t="s">
        <v>3291</v>
      </c>
      <c r="B1428" s="158" t="s">
        <v>3292</v>
      </c>
      <c r="C1428" s="159" t="s">
        <v>552</v>
      </c>
      <c r="D1428" s="162" t="s">
        <v>3347</v>
      </c>
      <c r="E1428" s="156"/>
      <c r="F1428" s="158" t="s">
        <v>1493</v>
      </c>
    </row>
    <row r="1429" spans="1:6" ht="15.5" x14ac:dyDescent="0.35">
      <c r="A1429" s="172" t="s">
        <v>3291</v>
      </c>
      <c r="B1429" s="158" t="s">
        <v>3292</v>
      </c>
      <c r="C1429" s="172" t="s">
        <v>532</v>
      </c>
      <c r="D1429" s="171" t="s">
        <v>3348</v>
      </c>
      <c r="E1429" s="156"/>
      <c r="F1429" s="158" t="s">
        <v>1493</v>
      </c>
    </row>
    <row r="1430" spans="1:6" ht="15.5" x14ac:dyDescent="0.35">
      <c r="A1430" s="159" t="s">
        <v>3291</v>
      </c>
      <c r="B1430" s="158" t="s">
        <v>3292</v>
      </c>
      <c r="C1430" s="159" t="s">
        <v>545</v>
      </c>
      <c r="D1430" s="162" t="s">
        <v>3349</v>
      </c>
      <c r="E1430" s="156"/>
      <c r="F1430" s="158" t="s">
        <v>1493</v>
      </c>
    </row>
    <row r="1431" spans="1:6" ht="15.5" x14ac:dyDescent="0.35">
      <c r="A1431" s="172" t="s">
        <v>3291</v>
      </c>
      <c r="B1431" s="158" t="s">
        <v>3292</v>
      </c>
      <c r="C1431" s="172" t="s">
        <v>181</v>
      </c>
      <c r="D1431" s="171" t="s">
        <v>1617</v>
      </c>
      <c r="E1431" s="156"/>
      <c r="F1431" s="158" t="s">
        <v>1493</v>
      </c>
    </row>
    <row r="1432" spans="1:6" ht="15.5" x14ac:dyDescent="0.35">
      <c r="A1432" s="172" t="s">
        <v>3291</v>
      </c>
      <c r="B1432" s="158" t="s">
        <v>3292</v>
      </c>
      <c r="C1432" s="172" t="s">
        <v>216</v>
      </c>
      <c r="D1432" s="171" t="s">
        <v>2177</v>
      </c>
      <c r="E1432" s="156"/>
      <c r="F1432" s="158" t="s">
        <v>1493</v>
      </c>
    </row>
    <row r="1433" spans="1:6" ht="15.5" x14ac:dyDescent="0.35">
      <c r="A1433" s="159" t="s">
        <v>3291</v>
      </c>
      <c r="B1433" s="158" t="s">
        <v>3292</v>
      </c>
      <c r="C1433" s="159" t="s">
        <v>557</v>
      </c>
      <c r="D1433" s="162" t="s">
        <v>3350</v>
      </c>
      <c r="E1433" s="156"/>
      <c r="F1433" s="158" t="s">
        <v>1493</v>
      </c>
    </row>
    <row r="1434" spans="1:6" ht="15.5" x14ac:dyDescent="0.35">
      <c r="A1434" s="159" t="s">
        <v>3291</v>
      </c>
      <c r="B1434" s="158" t="s">
        <v>3292</v>
      </c>
      <c r="C1434" s="179" t="s">
        <v>1212</v>
      </c>
      <c r="D1434" s="162" t="s">
        <v>3351</v>
      </c>
      <c r="E1434" s="156"/>
      <c r="F1434" s="158" t="s">
        <v>1493</v>
      </c>
    </row>
    <row r="1435" spans="1:6" ht="15.5" x14ac:dyDescent="0.35">
      <c r="A1435" s="172" t="s">
        <v>3291</v>
      </c>
      <c r="B1435" s="158" t="s">
        <v>3292</v>
      </c>
      <c r="C1435" s="188" t="s">
        <v>3352</v>
      </c>
      <c r="D1435" s="171" t="s">
        <v>3353</v>
      </c>
      <c r="E1435" s="156"/>
      <c r="F1435" s="158" t="s">
        <v>1493</v>
      </c>
    </row>
    <row r="1436" spans="1:6" ht="15.5" x14ac:dyDescent="0.35">
      <c r="A1436" s="172" t="s">
        <v>3291</v>
      </c>
      <c r="B1436" s="158" t="s">
        <v>3292</v>
      </c>
      <c r="C1436" s="172" t="s">
        <v>533</v>
      </c>
      <c r="D1436" s="171" t="s">
        <v>3354</v>
      </c>
      <c r="E1436" s="156"/>
      <c r="F1436" s="158" t="s">
        <v>1493</v>
      </c>
    </row>
    <row r="1437" spans="1:6" ht="15.5" x14ac:dyDescent="0.35">
      <c r="A1437" s="172" t="s">
        <v>3291</v>
      </c>
      <c r="B1437" s="158" t="s">
        <v>3292</v>
      </c>
      <c r="C1437" s="172" t="s">
        <v>534</v>
      </c>
      <c r="D1437" s="171" t="s">
        <v>3355</v>
      </c>
      <c r="E1437" s="156"/>
      <c r="F1437" s="158" t="s">
        <v>1493</v>
      </c>
    </row>
    <row r="1438" spans="1:6" ht="15.5" x14ac:dyDescent="0.35">
      <c r="A1438" s="172" t="s">
        <v>3291</v>
      </c>
      <c r="B1438" s="158" t="s">
        <v>3292</v>
      </c>
      <c r="C1438" s="172" t="s">
        <v>87</v>
      </c>
      <c r="D1438" s="171" t="s">
        <v>3356</v>
      </c>
      <c r="E1438" s="156"/>
      <c r="F1438" s="158" t="s">
        <v>1493</v>
      </c>
    </row>
    <row r="1439" spans="1:6" ht="15.5" x14ac:dyDescent="0.35">
      <c r="A1439" s="172" t="s">
        <v>3291</v>
      </c>
      <c r="B1439" s="158" t="s">
        <v>3292</v>
      </c>
      <c r="C1439" s="172" t="s">
        <v>535</v>
      </c>
      <c r="D1439" s="171" t="s">
        <v>3357</v>
      </c>
      <c r="E1439" s="156"/>
      <c r="F1439" s="158" t="s">
        <v>1493</v>
      </c>
    </row>
    <row r="1440" spans="1:6" ht="15.5" x14ac:dyDescent="0.35">
      <c r="A1440" s="172" t="s">
        <v>3291</v>
      </c>
      <c r="B1440" s="158" t="s">
        <v>3292</v>
      </c>
      <c r="C1440" s="172" t="s">
        <v>536</v>
      </c>
      <c r="D1440" s="171" t="s">
        <v>3358</v>
      </c>
      <c r="E1440" s="156"/>
      <c r="F1440" s="158" t="s">
        <v>1493</v>
      </c>
    </row>
    <row r="1441" spans="1:6" ht="15.5" x14ac:dyDescent="0.35">
      <c r="A1441" s="159" t="s">
        <v>3291</v>
      </c>
      <c r="B1441" s="158" t="s">
        <v>3292</v>
      </c>
      <c r="C1441" s="159" t="s">
        <v>546</v>
      </c>
      <c r="D1441" s="162" t="s">
        <v>3359</v>
      </c>
      <c r="E1441" s="156"/>
      <c r="F1441" s="158" t="s">
        <v>1493</v>
      </c>
    </row>
    <row r="1442" spans="1:6" ht="15.5" x14ac:dyDescent="0.35">
      <c r="A1442" s="172" t="s">
        <v>3291</v>
      </c>
      <c r="B1442" s="158" t="s">
        <v>3292</v>
      </c>
      <c r="C1442" s="172" t="s">
        <v>537</v>
      </c>
      <c r="D1442" s="171" t="s">
        <v>3360</v>
      </c>
      <c r="E1442" s="156"/>
      <c r="F1442" s="158" t="s">
        <v>1493</v>
      </c>
    </row>
    <row r="1443" spans="1:6" ht="15.5" x14ac:dyDescent="0.35">
      <c r="A1443" s="159" t="s">
        <v>3291</v>
      </c>
      <c r="B1443" s="158" t="s">
        <v>3292</v>
      </c>
      <c r="C1443" s="159" t="s">
        <v>3361</v>
      </c>
      <c r="D1443" s="171" t="s">
        <v>3362</v>
      </c>
      <c r="E1443" s="156"/>
      <c r="F1443" s="158" t="s">
        <v>1493</v>
      </c>
    </row>
    <row r="1444" spans="1:6" ht="15.5" x14ac:dyDescent="0.35">
      <c r="A1444" s="172" t="s">
        <v>3291</v>
      </c>
      <c r="B1444" s="158" t="s">
        <v>3292</v>
      </c>
      <c r="C1444" s="172" t="s">
        <v>538</v>
      </c>
      <c r="D1444" s="171" t="s">
        <v>3363</v>
      </c>
      <c r="E1444" s="156"/>
      <c r="F1444" s="158" t="s">
        <v>1493</v>
      </c>
    </row>
    <row r="1445" spans="1:6" ht="15.5" x14ac:dyDescent="0.35">
      <c r="A1445" s="159" t="s">
        <v>3291</v>
      </c>
      <c r="B1445" s="158" t="s">
        <v>3292</v>
      </c>
      <c r="C1445" s="159" t="s">
        <v>553</v>
      </c>
      <c r="D1445" s="171" t="s">
        <v>3364</v>
      </c>
      <c r="E1445" s="156"/>
      <c r="F1445" s="158" t="s">
        <v>1493</v>
      </c>
    </row>
    <row r="1446" spans="1:6" ht="15.5" x14ac:dyDescent="0.35">
      <c r="A1446" s="159" t="s">
        <v>3291</v>
      </c>
      <c r="B1446" s="158" t="s">
        <v>3292</v>
      </c>
      <c r="C1446" s="159" t="s">
        <v>547</v>
      </c>
      <c r="D1446" s="162" t="s">
        <v>3365</v>
      </c>
      <c r="E1446" s="156"/>
      <c r="F1446" s="158" t="s">
        <v>1493</v>
      </c>
    </row>
    <row r="1447" spans="1:6" ht="15.5" x14ac:dyDescent="0.35">
      <c r="A1447" s="159" t="s">
        <v>3291</v>
      </c>
      <c r="B1447" s="158" t="s">
        <v>3292</v>
      </c>
      <c r="C1447" s="159" t="s">
        <v>3366</v>
      </c>
      <c r="D1447" s="171" t="s">
        <v>3367</v>
      </c>
      <c r="E1447" s="156"/>
      <c r="F1447" s="158" t="s">
        <v>1493</v>
      </c>
    </row>
    <row r="1448" spans="1:6" ht="15.5" x14ac:dyDescent="0.35">
      <c r="A1448" s="172" t="s">
        <v>3291</v>
      </c>
      <c r="B1448" s="158" t="s">
        <v>3292</v>
      </c>
      <c r="C1448" s="172" t="s">
        <v>539</v>
      </c>
      <c r="D1448" s="171" t="s">
        <v>3368</v>
      </c>
      <c r="E1448" s="156"/>
      <c r="F1448" s="158" t="s">
        <v>1493</v>
      </c>
    </row>
    <row r="1449" spans="1:6" ht="15.5" x14ac:dyDescent="0.35">
      <c r="A1449" s="172" t="s">
        <v>3291</v>
      </c>
      <c r="B1449" s="158" t="s">
        <v>3292</v>
      </c>
      <c r="C1449" s="172" t="s">
        <v>540</v>
      </c>
      <c r="D1449" s="171" t="s">
        <v>3369</v>
      </c>
      <c r="E1449" s="156"/>
      <c r="F1449" s="158" t="s">
        <v>1493</v>
      </c>
    </row>
    <row r="1450" spans="1:6" ht="15.5" x14ac:dyDescent="0.35">
      <c r="A1450" s="159" t="s">
        <v>3291</v>
      </c>
      <c r="B1450" s="158" t="s">
        <v>3292</v>
      </c>
      <c r="C1450" s="159" t="s">
        <v>560</v>
      </c>
      <c r="D1450" s="159" t="s">
        <v>3370</v>
      </c>
      <c r="E1450" s="156"/>
      <c r="F1450" s="158" t="s">
        <v>1493</v>
      </c>
    </row>
    <row r="1451" spans="1:6" ht="15.5" x14ac:dyDescent="0.35">
      <c r="A1451" s="172" t="s">
        <v>3291</v>
      </c>
      <c r="B1451" s="158" t="s">
        <v>3292</v>
      </c>
      <c r="C1451" s="172" t="s">
        <v>541</v>
      </c>
      <c r="D1451" s="171" t="s">
        <v>3371</v>
      </c>
      <c r="E1451" s="156"/>
      <c r="F1451" s="158" t="s">
        <v>1493</v>
      </c>
    </row>
    <row r="1452" spans="1:6" ht="15.5" x14ac:dyDescent="0.35">
      <c r="A1452" s="159" t="s">
        <v>3372</v>
      </c>
      <c r="B1452" s="159" t="s">
        <v>587</v>
      </c>
      <c r="C1452" s="159" t="s">
        <v>592</v>
      </c>
      <c r="D1452" s="162" t="s">
        <v>3373</v>
      </c>
      <c r="E1452" s="156"/>
      <c r="F1452" s="159" t="s">
        <v>67</v>
      </c>
    </row>
    <row r="1453" spans="1:6" ht="15.5" x14ac:dyDescent="0.35">
      <c r="A1453" s="158" t="s">
        <v>3372</v>
      </c>
      <c r="B1453" s="158" t="s">
        <v>587</v>
      </c>
      <c r="C1453" s="158" t="s">
        <v>3374</v>
      </c>
      <c r="D1453" s="160" t="s">
        <v>3375</v>
      </c>
      <c r="E1453" s="156"/>
      <c r="F1453" s="158" t="s">
        <v>67</v>
      </c>
    </row>
    <row r="1454" spans="1:6" ht="15.5" x14ac:dyDescent="0.35">
      <c r="A1454" s="159" t="s">
        <v>3372</v>
      </c>
      <c r="B1454" s="159" t="s">
        <v>587</v>
      </c>
      <c r="C1454" s="159" t="s">
        <v>588</v>
      </c>
      <c r="D1454" s="171" t="s">
        <v>3376</v>
      </c>
      <c r="E1454" s="156"/>
      <c r="F1454" s="159" t="s">
        <v>67</v>
      </c>
    </row>
    <row r="1455" spans="1:6" ht="15.5" x14ac:dyDescent="0.35">
      <c r="A1455" s="159" t="s">
        <v>3372</v>
      </c>
      <c r="B1455" s="159" t="s">
        <v>587</v>
      </c>
      <c r="C1455" s="159" t="s">
        <v>589</v>
      </c>
      <c r="D1455" s="171" t="s">
        <v>3377</v>
      </c>
      <c r="E1455" s="156"/>
      <c r="F1455" s="159" t="s">
        <v>67</v>
      </c>
    </row>
    <row r="1456" spans="1:6" ht="15.5" x14ac:dyDescent="0.35">
      <c r="A1456" s="159" t="s">
        <v>3372</v>
      </c>
      <c r="B1456" s="159" t="s">
        <v>587</v>
      </c>
      <c r="C1456" s="159" t="s">
        <v>591</v>
      </c>
      <c r="D1456" s="162" t="s">
        <v>3378</v>
      </c>
      <c r="E1456" s="156"/>
      <c r="F1456" s="159" t="s">
        <v>67</v>
      </c>
    </row>
    <row r="1457" spans="1:6" ht="15.5" x14ac:dyDescent="0.35">
      <c r="A1457" s="159" t="s">
        <v>3372</v>
      </c>
      <c r="B1457" s="159" t="s">
        <v>587</v>
      </c>
      <c r="C1457" s="159" t="s">
        <v>590</v>
      </c>
      <c r="D1457" s="162" t="s">
        <v>3379</v>
      </c>
      <c r="E1457" s="156"/>
      <c r="F1457" s="159" t="s">
        <v>67</v>
      </c>
    </row>
    <row r="1458" spans="1:6" ht="15.5" x14ac:dyDescent="0.35">
      <c r="A1458" s="158" t="s">
        <v>3380</v>
      </c>
      <c r="B1458" s="158" t="s">
        <v>3381</v>
      </c>
      <c r="C1458" s="158" t="s">
        <v>3382</v>
      </c>
      <c r="D1458" s="160" t="s">
        <v>3383</v>
      </c>
      <c r="E1458" s="156"/>
      <c r="F1458" s="158" t="s">
        <v>1496</v>
      </c>
    </row>
    <row r="1459" spans="1:6" ht="15.5" x14ac:dyDescent="0.35">
      <c r="A1459" s="159" t="s">
        <v>3380</v>
      </c>
      <c r="B1459" s="159" t="s">
        <v>3381</v>
      </c>
      <c r="C1459" s="159" t="s">
        <v>158</v>
      </c>
      <c r="D1459" s="162" t="s">
        <v>3384</v>
      </c>
      <c r="E1459" s="156"/>
      <c r="F1459" s="159" t="s">
        <v>1496</v>
      </c>
    </row>
    <row r="1460" spans="1:6" ht="15.5" x14ac:dyDescent="0.35">
      <c r="A1460" s="159" t="s">
        <v>3380</v>
      </c>
      <c r="B1460" s="159" t="s">
        <v>3381</v>
      </c>
      <c r="C1460" s="159" t="s">
        <v>160</v>
      </c>
      <c r="D1460" s="171" t="s">
        <v>3385</v>
      </c>
      <c r="E1460" s="156"/>
      <c r="F1460" s="159" t="s">
        <v>1496</v>
      </c>
    </row>
    <row r="1461" spans="1:6" ht="15.5" x14ac:dyDescent="0.35">
      <c r="A1461" s="159" t="s">
        <v>3380</v>
      </c>
      <c r="B1461" s="159" t="s">
        <v>3381</v>
      </c>
      <c r="C1461" s="159" t="s">
        <v>159</v>
      </c>
      <c r="D1461" s="162" t="s">
        <v>3386</v>
      </c>
      <c r="E1461" s="156"/>
      <c r="F1461" s="159" t="s">
        <v>1496</v>
      </c>
    </row>
    <row r="1462" spans="1:6" ht="15.5" x14ac:dyDescent="0.35">
      <c r="A1462" s="159" t="s">
        <v>3380</v>
      </c>
      <c r="B1462" s="159" t="s">
        <v>3381</v>
      </c>
      <c r="C1462" s="159" t="s">
        <v>161</v>
      </c>
      <c r="D1462" s="171" t="s">
        <v>3387</v>
      </c>
      <c r="E1462" s="156"/>
      <c r="F1462" s="159" t="s">
        <v>1496</v>
      </c>
    </row>
    <row r="1463" spans="1:6" ht="15.5" x14ac:dyDescent="0.35">
      <c r="A1463" s="172" t="s">
        <v>3380</v>
      </c>
      <c r="B1463" s="159" t="s">
        <v>3381</v>
      </c>
      <c r="C1463" s="188" t="s">
        <v>3388</v>
      </c>
      <c r="D1463" s="162" t="s">
        <v>3389</v>
      </c>
      <c r="E1463" s="156"/>
      <c r="F1463" s="159" t="s">
        <v>1496</v>
      </c>
    </row>
    <row r="1464" spans="1:6" ht="15.5" x14ac:dyDescent="0.35">
      <c r="A1464" s="159" t="s">
        <v>3380</v>
      </c>
      <c r="B1464" s="159" t="s">
        <v>3381</v>
      </c>
      <c r="C1464" s="159" t="s">
        <v>163</v>
      </c>
      <c r="D1464" s="171" t="s">
        <v>3390</v>
      </c>
      <c r="E1464" s="156"/>
      <c r="F1464" s="159" t="s">
        <v>1496</v>
      </c>
    </row>
    <row r="1465" spans="1:6" ht="15.5" x14ac:dyDescent="0.35">
      <c r="A1465" s="159" t="s">
        <v>3380</v>
      </c>
      <c r="B1465" s="159" t="s">
        <v>3381</v>
      </c>
      <c r="C1465" s="159" t="s">
        <v>165</v>
      </c>
      <c r="D1465" s="162" t="s">
        <v>3391</v>
      </c>
      <c r="E1465" s="156"/>
      <c r="F1465" s="159" t="s">
        <v>1496</v>
      </c>
    </row>
    <row r="1466" spans="1:6" ht="15.5" x14ac:dyDescent="0.35">
      <c r="A1466" s="158" t="s">
        <v>3380</v>
      </c>
      <c r="B1466" s="158" t="s">
        <v>3381</v>
      </c>
      <c r="C1466" s="158" t="s">
        <v>3392</v>
      </c>
      <c r="D1466" s="160" t="s">
        <v>3393</v>
      </c>
      <c r="E1466" s="156"/>
      <c r="F1466" s="158" t="s">
        <v>1496</v>
      </c>
    </row>
    <row r="1467" spans="1:6" ht="15.5" x14ac:dyDescent="0.35">
      <c r="A1467" s="158" t="s">
        <v>3380</v>
      </c>
      <c r="B1467" s="159" t="s">
        <v>3381</v>
      </c>
      <c r="C1467" s="159" t="s">
        <v>167</v>
      </c>
      <c r="D1467" s="162" t="s">
        <v>3394</v>
      </c>
      <c r="E1467" s="156"/>
      <c r="F1467" s="159" t="s">
        <v>1496</v>
      </c>
    </row>
    <row r="1468" spans="1:6" ht="15.5" x14ac:dyDescent="0.35">
      <c r="A1468" s="159" t="s">
        <v>3380</v>
      </c>
      <c r="B1468" s="159" t="s">
        <v>3381</v>
      </c>
      <c r="C1468" s="159" t="s">
        <v>3395</v>
      </c>
      <c r="D1468" s="171" t="s">
        <v>3396</v>
      </c>
      <c r="E1468" s="156"/>
      <c r="F1468" s="159" t="s">
        <v>1496</v>
      </c>
    </row>
    <row r="1469" spans="1:6" ht="15.5" x14ac:dyDescent="0.35">
      <c r="A1469" s="159" t="s">
        <v>3380</v>
      </c>
      <c r="B1469" s="159" t="s">
        <v>3381</v>
      </c>
      <c r="C1469" s="159" t="s">
        <v>3397</v>
      </c>
      <c r="D1469" s="171" t="s">
        <v>3398</v>
      </c>
      <c r="E1469" s="156"/>
      <c r="F1469" s="159" t="s">
        <v>1496</v>
      </c>
    </row>
    <row r="1470" spans="1:6" ht="15.5" x14ac:dyDescent="0.35">
      <c r="A1470" s="159" t="s">
        <v>3380</v>
      </c>
      <c r="B1470" s="159" t="s">
        <v>3381</v>
      </c>
      <c r="C1470" s="159" t="s">
        <v>164</v>
      </c>
      <c r="D1470" s="171" t="s">
        <v>3399</v>
      </c>
      <c r="E1470" s="156"/>
      <c r="F1470" s="159" t="s">
        <v>1496</v>
      </c>
    </row>
    <row r="1471" spans="1:6" ht="15.5" x14ac:dyDescent="0.35">
      <c r="A1471" s="172" t="s">
        <v>3380</v>
      </c>
      <c r="B1471" s="159" t="s">
        <v>3381</v>
      </c>
      <c r="C1471" s="172" t="s">
        <v>157</v>
      </c>
      <c r="D1471" s="171" t="s">
        <v>3400</v>
      </c>
      <c r="E1471" s="156"/>
      <c r="F1471" s="159" t="s">
        <v>1496</v>
      </c>
    </row>
    <row r="1472" spans="1:6" ht="15.5" x14ac:dyDescent="0.35">
      <c r="A1472" s="159" t="s">
        <v>3380</v>
      </c>
      <c r="B1472" s="159" t="s">
        <v>3381</v>
      </c>
      <c r="C1472" s="159" t="s">
        <v>162</v>
      </c>
      <c r="D1472" s="162" t="s">
        <v>3401</v>
      </c>
      <c r="E1472" s="156"/>
      <c r="F1472" s="159" t="s">
        <v>1496</v>
      </c>
    </row>
    <row r="1473" spans="1:6" ht="15.5" x14ac:dyDescent="0.35">
      <c r="A1473" s="159" t="s">
        <v>3380</v>
      </c>
      <c r="B1473" s="159" t="s">
        <v>3381</v>
      </c>
      <c r="C1473" s="159" t="s">
        <v>166</v>
      </c>
      <c r="D1473" s="171" t="s">
        <v>3402</v>
      </c>
      <c r="E1473" s="156"/>
      <c r="F1473" s="159" t="s">
        <v>1496</v>
      </c>
    </row>
  </sheetData>
  <sheetProtection selectLockedCells="1" selectUnlockedCells="1"/>
  <autoFilter ref="A1:G1" xr:uid="{00000000-0009-0000-0000-000000000000}"/>
  <conditionalFormatting sqref="C1458">
    <cfRule type="duplicateValues" dxfId="1" priority="1"/>
  </conditionalFormatting>
  <conditionalFormatting sqref="C1459:C1473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FB254"/>
  <sheetViews>
    <sheetView showGridLines="0" showRowColHeaders="0" tabSelected="1" zoomScale="80" zoomScaleNormal="80" workbookViewId="0">
      <selection activeCell="AH69" sqref="AH69"/>
    </sheetView>
  </sheetViews>
  <sheetFormatPr baseColWidth="10" defaultColWidth="6.5" defaultRowHeight="15" x14ac:dyDescent="0.35"/>
  <cols>
    <col min="1" max="1" width="10.58203125" style="29" customWidth="1"/>
    <col min="2" max="2" width="0.58203125" style="29" customWidth="1"/>
    <col min="3" max="3" width="3.33203125" style="29" customWidth="1"/>
    <col min="4" max="4" width="6.58203125" style="29" customWidth="1"/>
    <col min="5" max="5" width="0.58203125" style="29" customWidth="1"/>
    <col min="6" max="7" width="15.58203125" style="29" customWidth="1"/>
    <col min="8" max="8" width="0.58203125" style="29" customWidth="1"/>
    <col min="9" max="9" width="10" style="29" customWidth="1"/>
    <col min="10" max="10" width="0.58203125" style="29" customWidth="1"/>
    <col min="11" max="11" width="22.5" style="29" customWidth="1"/>
    <col min="12" max="12" width="0.58203125" style="29" customWidth="1"/>
    <col min="13" max="13" width="8.75" style="29" customWidth="1"/>
    <col min="14" max="14" width="0.58203125" style="29" customWidth="1"/>
    <col min="15" max="15" width="19.75" style="29" customWidth="1"/>
    <col min="16" max="16" width="0.58203125" style="29" customWidth="1"/>
    <col min="17" max="17" width="17.08203125" style="29" customWidth="1"/>
    <col min="18" max="18" width="0.58203125" style="29" customWidth="1"/>
    <col min="19" max="19" width="16.58203125" style="29" customWidth="1"/>
    <col min="20" max="20" width="0.58203125" style="29" customWidth="1"/>
    <col min="21" max="21" width="28.83203125" style="29" customWidth="1"/>
    <col min="22" max="22" width="0.58203125" style="29" customWidth="1"/>
    <col min="23" max="23" width="15.33203125" style="29" customWidth="1"/>
    <col min="24" max="24" width="0.58203125" style="29" customWidth="1"/>
    <col min="25" max="25" width="4" style="29" customWidth="1"/>
    <col min="26" max="26" width="0.58203125" style="29" customWidth="1"/>
    <col min="27" max="27" width="5.33203125" style="29" customWidth="1"/>
    <col min="28" max="28" width="0.58203125" style="29" customWidth="1"/>
    <col min="29" max="30" width="10.75" style="29" customWidth="1"/>
    <col min="31" max="31" width="0.58203125" style="29" customWidth="1"/>
    <col min="32" max="32" width="20.83203125" style="29" customWidth="1"/>
    <col min="33" max="33" width="0.58203125" style="29" customWidth="1"/>
    <col min="34" max="34" width="13.33203125" style="29" customWidth="1"/>
    <col min="35" max="35" width="0.58203125" style="29" customWidth="1"/>
    <col min="36" max="36" width="5.25" style="29" customWidth="1"/>
    <col min="37" max="37" width="0.58203125" style="29" customWidth="1"/>
    <col min="38" max="38" width="6.58203125" style="29" customWidth="1"/>
    <col min="39" max="39" width="0.58203125" style="29" customWidth="1"/>
    <col min="40" max="40" width="12.58203125" style="29" customWidth="1"/>
    <col min="41" max="41" width="3.33203125" style="29" customWidth="1"/>
    <col min="42" max="42" width="0.58203125" style="29" customWidth="1"/>
    <col min="43" max="43" width="10.58203125" style="29" customWidth="1"/>
    <col min="44" max="44" width="6.5" style="29" hidden="1" customWidth="1"/>
    <col min="45" max="52" width="11" style="29" hidden="1" customWidth="1"/>
    <col min="53" max="92" width="5.58203125" style="29" hidden="1" customWidth="1"/>
    <col min="93" max="158" width="6.5" style="29" hidden="1" customWidth="1"/>
    <col min="159" max="16384" width="6.5" style="29"/>
  </cols>
  <sheetData>
    <row r="1" spans="1:43" s="84" customFormat="1" ht="17.149999999999999" customHeight="1" x14ac:dyDescent="0.35">
      <c r="A1" s="121"/>
      <c r="B1" s="122"/>
      <c r="C1" s="75"/>
      <c r="D1" s="75"/>
      <c r="E1" s="75"/>
      <c r="F1" s="75"/>
      <c r="G1" s="75"/>
      <c r="H1" s="75"/>
      <c r="I1" s="75"/>
      <c r="J1" s="75"/>
      <c r="K1" s="122"/>
      <c r="L1" s="123"/>
      <c r="M1" s="123"/>
      <c r="N1" s="123"/>
      <c r="O1" s="366" t="s">
        <v>1194</v>
      </c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123"/>
      <c r="AC1" s="123"/>
      <c r="AD1" s="123"/>
      <c r="AE1" s="75"/>
      <c r="AF1" s="75"/>
      <c r="AG1" s="75"/>
      <c r="AH1" s="75"/>
      <c r="AI1" s="75"/>
      <c r="AJ1" s="339" t="s">
        <v>1204</v>
      </c>
      <c r="AK1" s="340"/>
      <c r="AL1" s="340"/>
      <c r="AM1" s="340"/>
      <c r="AN1" s="340"/>
      <c r="AO1" s="340"/>
      <c r="AP1" s="341"/>
      <c r="AQ1" s="121"/>
    </row>
    <row r="2" spans="1:43" s="84" customFormat="1" ht="17.149999999999999" customHeight="1" x14ac:dyDescent="0.35">
      <c r="A2" s="83"/>
      <c r="B2" s="124"/>
      <c r="C2" s="76"/>
      <c r="D2" s="76"/>
      <c r="E2" s="76"/>
      <c r="F2" s="76"/>
      <c r="G2" s="76"/>
      <c r="H2" s="76"/>
      <c r="I2" s="76"/>
      <c r="J2" s="76"/>
      <c r="K2" s="124"/>
      <c r="L2" s="98"/>
      <c r="M2" s="98"/>
      <c r="N2" s="98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98"/>
      <c r="AC2" s="98"/>
      <c r="AD2" s="98"/>
      <c r="AE2" s="76"/>
      <c r="AF2" s="76"/>
      <c r="AG2" s="76"/>
      <c r="AH2" s="76"/>
      <c r="AI2" s="76"/>
      <c r="AJ2" s="342"/>
      <c r="AK2" s="343"/>
      <c r="AL2" s="343"/>
      <c r="AM2" s="343"/>
      <c r="AN2" s="343"/>
      <c r="AO2" s="343"/>
      <c r="AP2" s="344"/>
      <c r="AQ2" s="83"/>
    </row>
    <row r="3" spans="1:43" s="84" customFormat="1" ht="17.149999999999999" customHeight="1" x14ac:dyDescent="0.35">
      <c r="A3" s="83"/>
      <c r="B3" s="124"/>
      <c r="C3" s="76"/>
      <c r="D3" s="76"/>
      <c r="E3" s="76"/>
      <c r="F3" s="76"/>
      <c r="G3" s="76"/>
      <c r="H3" s="76"/>
      <c r="I3" s="76"/>
      <c r="J3" s="76"/>
      <c r="K3" s="124"/>
      <c r="L3" s="99"/>
      <c r="M3" s="99"/>
      <c r="N3" s="99"/>
      <c r="O3" s="315" t="s">
        <v>1</v>
      </c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99"/>
      <c r="AC3" s="99"/>
      <c r="AD3" s="99"/>
      <c r="AE3" s="76"/>
      <c r="AF3" s="76"/>
      <c r="AG3" s="76"/>
      <c r="AH3" s="76"/>
      <c r="AI3" s="76"/>
      <c r="AJ3" s="342"/>
      <c r="AK3" s="343"/>
      <c r="AL3" s="343"/>
      <c r="AM3" s="343"/>
      <c r="AN3" s="343"/>
      <c r="AO3" s="343"/>
      <c r="AP3" s="344"/>
      <c r="AQ3" s="83"/>
    </row>
    <row r="4" spans="1:43" s="84" customFormat="1" ht="17.149999999999999" customHeight="1" x14ac:dyDescent="0.35">
      <c r="A4" s="83"/>
      <c r="B4" s="124"/>
      <c r="C4" s="76"/>
      <c r="D4" s="76"/>
      <c r="E4" s="76"/>
      <c r="F4" s="76"/>
      <c r="G4" s="76"/>
      <c r="H4" s="76"/>
      <c r="I4" s="76"/>
      <c r="J4" s="76"/>
      <c r="K4" s="124"/>
      <c r="L4" s="98"/>
      <c r="M4" s="98"/>
      <c r="N4" s="98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98"/>
      <c r="AC4" s="98"/>
      <c r="AD4" s="98"/>
      <c r="AE4" s="76"/>
      <c r="AF4" s="76"/>
      <c r="AG4" s="76"/>
      <c r="AH4" s="76"/>
      <c r="AI4" s="76"/>
      <c r="AJ4" s="342"/>
      <c r="AK4" s="343"/>
      <c r="AL4" s="343"/>
      <c r="AM4" s="343"/>
      <c r="AN4" s="343"/>
      <c r="AO4" s="343"/>
      <c r="AP4" s="344"/>
      <c r="AQ4" s="83"/>
    </row>
    <row r="5" spans="1:43" ht="17.149999999999999" customHeight="1" x14ac:dyDescent="0.35">
      <c r="A5" s="30"/>
      <c r="B5" s="31"/>
      <c r="C5" s="76"/>
      <c r="D5" s="76"/>
      <c r="E5" s="76"/>
      <c r="F5" s="76"/>
      <c r="G5" s="76"/>
      <c r="H5" s="76"/>
      <c r="I5" s="76"/>
      <c r="J5" s="76"/>
      <c r="K5" s="31"/>
      <c r="L5" s="31"/>
      <c r="M5" s="31"/>
      <c r="N5" s="31"/>
      <c r="O5" s="363" t="s">
        <v>1152</v>
      </c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1"/>
      <c r="AC5" s="31"/>
      <c r="AD5" s="31"/>
      <c r="AE5" s="76"/>
      <c r="AF5" s="76"/>
      <c r="AG5" s="76"/>
      <c r="AH5" s="76"/>
      <c r="AI5" s="76"/>
      <c r="AJ5" s="342"/>
      <c r="AK5" s="343"/>
      <c r="AL5" s="343"/>
      <c r="AM5" s="343"/>
      <c r="AN5" s="343"/>
      <c r="AO5" s="343"/>
      <c r="AP5" s="344"/>
      <c r="AQ5" s="30"/>
    </row>
    <row r="6" spans="1:43" ht="17.149999999999999" customHeight="1" x14ac:dyDescent="0.35">
      <c r="A6" s="30"/>
      <c r="B6" s="31"/>
      <c r="C6" s="76"/>
      <c r="D6" s="76"/>
      <c r="E6" s="76"/>
      <c r="F6" s="76"/>
      <c r="G6" s="76"/>
      <c r="H6" s="76"/>
      <c r="I6" s="76"/>
      <c r="J6" s="76"/>
      <c r="K6" s="82"/>
      <c r="L6" s="82"/>
      <c r="M6" s="82"/>
      <c r="N6" s="82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82"/>
      <c r="AC6" s="82"/>
      <c r="AD6" s="82"/>
      <c r="AE6" s="76"/>
      <c r="AF6" s="76"/>
      <c r="AG6" s="76"/>
      <c r="AH6" s="76"/>
      <c r="AI6" s="76"/>
      <c r="AJ6" s="342"/>
      <c r="AK6" s="343"/>
      <c r="AL6" s="343"/>
      <c r="AM6" s="343"/>
      <c r="AN6" s="343"/>
      <c r="AO6" s="343"/>
      <c r="AP6" s="344"/>
      <c r="AQ6" s="30"/>
    </row>
    <row r="7" spans="1:43" ht="17.149999999999999" customHeight="1" x14ac:dyDescent="0.35">
      <c r="A7" s="30"/>
      <c r="B7" s="31"/>
      <c r="C7" s="76"/>
      <c r="D7" s="76"/>
      <c r="E7" s="76"/>
      <c r="F7" s="76"/>
      <c r="G7" s="76"/>
      <c r="H7" s="76"/>
      <c r="I7" s="76"/>
      <c r="J7" s="76"/>
      <c r="K7" s="82"/>
      <c r="L7" s="82"/>
      <c r="M7" s="315" t="s">
        <v>2</v>
      </c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76"/>
      <c r="AE7" s="76"/>
      <c r="AF7" s="76"/>
      <c r="AG7" s="76"/>
      <c r="AH7" s="76"/>
      <c r="AI7" s="76"/>
      <c r="AJ7" s="342"/>
      <c r="AK7" s="343"/>
      <c r="AL7" s="343"/>
      <c r="AM7" s="343"/>
      <c r="AN7" s="343"/>
      <c r="AO7" s="343"/>
      <c r="AP7" s="344"/>
      <c r="AQ7" s="30"/>
    </row>
    <row r="8" spans="1:43" ht="17.149999999999999" customHeight="1" x14ac:dyDescent="0.35">
      <c r="A8" s="30"/>
      <c r="B8" s="31"/>
      <c r="C8" s="76"/>
      <c r="D8" s="76"/>
      <c r="E8" s="76"/>
      <c r="F8" s="76"/>
      <c r="G8" s="76"/>
      <c r="H8" s="76"/>
      <c r="I8" s="76"/>
      <c r="J8" s="76"/>
      <c r="K8" s="82"/>
      <c r="L8" s="82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76"/>
      <c r="AE8" s="76"/>
      <c r="AF8" s="76"/>
      <c r="AG8" s="76"/>
      <c r="AH8" s="76"/>
      <c r="AI8" s="76"/>
      <c r="AJ8" s="345"/>
      <c r="AK8" s="346"/>
      <c r="AL8" s="346"/>
      <c r="AM8" s="346"/>
      <c r="AN8" s="346"/>
      <c r="AO8" s="346"/>
      <c r="AP8" s="347"/>
      <c r="AQ8" s="30"/>
    </row>
    <row r="9" spans="1:43" ht="17.149999999999999" customHeight="1" x14ac:dyDescent="0.35">
      <c r="A9" s="30"/>
      <c r="B9" s="31"/>
      <c r="C9" s="76"/>
      <c r="D9" s="76"/>
      <c r="E9" s="76"/>
      <c r="F9" s="76"/>
      <c r="G9" s="76"/>
      <c r="H9" s="76"/>
      <c r="I9" s="76"/>
      <c r="J9" s="76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76"/>
      <c r="AC9" s="76"/>
      <c r="AD9" s="76"/>
      <c r="AE9" s="76"/>
      <c r="AF9" s="76"/>
      <c r="AG9" s="76"/>
      <c r="AH9" s="76"/>
      <c r="AI9" s="76"/>
      <c r="AJ9" s="85"/>
      <c r="AK9" s="85"/>
      <c r="AL9" s="85"/>
      <c r="AM9" s="85"/>
      <c r="AN9" s="85"/>
      <c r="AO9" s="85"/>
      <c r="AP9" s="86"/>
      <c r="AQ9" s="30"/>
    </row>
    <row r="10" spans="1:43" ht="15" customHeight="1" x14ac:dyDescent="0.35">
      <c r="A10" s="30"/>
      <c r="B10" s="319" t="s">
        <v>1208</v>
      </c>
      <c r="C10" s="320"/>
      <c r="D10" s="320"/>
      <c r="E10" s="320"/>
      <c r="F10" s="320"/>
      <c r="G10" s="320"/>
      <c r="H10" s="320"/>
      <c r="I10" s="320"/>
      <c r="J10" s="320"/>
      <c r="K10" s="320"/>
      <c r="L10" s="81"/>
      <c r="M10" s="31"/>
      <c r="N10" s="93"/>
      <c r="O10" s="321" t="s">
        <v>1103</v>
      </c>
      <c r="P10" s="322"/>
      <c r="Q10" s="323"/>
      <c r="R10" s="31"/>
      <c r="S10" s="333"/>
      <c r="T10" s="334"/>
      <c r="U10" s="335"/>
      <c r="V10" s="82"/>
      <c r="W10" s="327" t="s">
        <v>1079</v>
      </c>
      <c r="X10" s="328"/>
      <c r="Y10" s="328"/>
      <c r="Z10" s="328"/>
      <c r="AA10" s="328"/>
      <c r="AB10" s="328"/>
      <c r="AC10" s="329"/>
      <c r="AD10" s="76"/>
      <c r="AE10" s="81"/>
      <c r="AF10" s="81"/>
      <c r="AG10" s="81"/>
      <c r="AH10" s="364" t="s">
        <v>0</v>
      </c>
      <c r="AI10" s="364"/>
      <c r="AJ10" s="364"/>
      <c r="AK10" s="364"/>
      <c r="AL10" s="364"/>
      <c r="AM10" s="364"/>
      <c r="AN10" s="364"/>
      <c r="AO10" s="364"/>
      <c r="AP10" s="365"/>
      <c r="AQ10" s="30"/>
    </row>
    <row r="11" spans="1:43" ht="15" customHeight="1" x14ac:dyDescent="0.35">
      <c r="A11" s="30"/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81"/>
      <c r="M11" s="31"/>
      <c r="N11" s="93"/>
      <c r="O11" s="324"/>
      <c r="P11" s="325"/>
      <c r="Q11" s="326"/>
      <c r="R11" s="31"/>
      <c r="S11" s="336"/>
      <c r="T11" s="337"/>
      <c r="U11" s="338"/>
      <c r="V11" s="82"/>
      <c r="W11" s="330"/>
      <c r="X11" s="331"/>
      <c r="Y11" s="331"/>
      <c r="Z11" s="331"/>
      <c r="AA11" s="331"/>
      <c r="AB11" s="331"/>
      <c r="AC11" s="332"/>
      <c r="AD11" s="76"/>
      <c r="AE11" s="81"/>
      <c r="AF11" s="81"/>
      <c r="AG11" s="81"/>
      <c r="AH11" s="364"/>
      <c r="AI11" s="364"/>
      <c r="AJ11" s="364"/>
      <c r="AK11" s="364"/>
      <c r="AL11" s="364"/>
      <c r="AM11" s="364"/>
      <c r="AN11" s="364"/>
      <c r="AO11" s="364"/>
      <c r="AP11" s="365"/>
      <c r="AQ11" s="30"/>
    </row>
    <row r="12" spans="1:43" ht="16.5" customHeight="1" x14ac:dyDescent="0.35">
      <c r="A12" s="3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82"/>
      <c r="Y12" s="82"/>
      <c r="Z12" s="82"/>
      <c r="AA12" s="82"/>
      <c r="AB12" s="81"/>
      <c r="AC12" s="81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30"/>
    </row>
    <row r="13" spans="1:43" ht="16.5" customHeight="1" x14ac:dyDescent="0.35">
      <c r="A13" s="30"/>
      <c r="B13" s="81"/>
      <c r="C13" s="126" t="s">
        <v>1206</v>
      </c>
      <c r="D13" s="81"/>
      <c r="E13" s="81"/>
      <c r="G13" s="126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82"/>
      <c r="Y13" s="82"/>
      <c r="Z13" s="82"/>
      <c r="AA13" s="82"/>
      <c r="AB13" s="81"/>
      <c r="AC13" s="81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30"/>
    </row>
    <row r="14" spans="1:43" ht="4" customHeight="1" x14ac:dyDescent="0.3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81"/>
      <c r="Y14" s="81"/>
      <c r="Z14" s="81"/>
      <c r="AA14" s="81"/>
      <c r="AB14" s="81"/>
      <c r="AC14" s="81"/>
      <c r="AD14" s="31"/>
      <c r="AE14" s="31"/>
      <c r="AF14" s="31"/>
      <c r="AG14" s="31"/>
      <c r="AH14" s="31"/>
      <c r="AI14" s="119"/>
      <c r="AJ14" s="31"/>
      <c r="AK14" s="31"/>
      <c r="AL14" s="31"/>
      <c r="AM14" s="31"/>
      <c r="AN14" s="31"/>
      <c r="AO14" s="31"/>
      <c r="AP14" s="31"/>
      <c r="AQ14" s="30"/>
    </row>
    <row r="15" spans="1:43" ht="18" customHeight="1" x14ac:dyDescent="0.35">
      <c r="A15" s="30"/>
      <c r="B15" s="31"/>
      <c r="C15" s="214" t="s">
        <v>1098</v>
      </c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114"/>
      <c r="S15" s="114"/>
      <c r="T15" s="289" t="s">
        <v>1095</v>
      </c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90"/>
      <c r="AP15" s="31"/>
      <c r="AQ15" s="30"/>
    </row>
    <row r="16" spans="1:43" ht="4" customHeight="1" x14ac:dyDescent="0.35">
      <c r="A16" s="30"/>
      <c r="B16" s="3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31"/>
      <c r="AQ16" s="30"/>
    </row>
    <row r="17" spans="1:52" ht="17.149999999999999" customHeight="1" x14ac:dyDescent="0.35">
      <c r="A17" s="30"/>
      <c r="B17" s="31"/>
      <c r="C17" s="1"/>
      <c r="D17" s="309" t="s">
        <v>1140</v>
      </c>
      <c r="E17" s="310"/>
      <c r="F17" s="310"/>
      <c r="G17" s="311"/>
      <c r="H17" s="1"/>
      <c r="I17" s="277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9"/>
      <c r="AG17" s="32"/>
      <c r="AH17" s="348" t="s">
        <v>1146</v>
      </c>
      <c r="AI17" s="349"/>
      <c r="AJ17" s="349"/>
      <c r="AK17" s="349"/>
      <c r="AL17" s="349"/>
      <c r="AM17" s="349"/>
      <c r="AN17" s="350"/>
      <c r="AO17" s="1"/>
      <c r="AP17" s="31"/>
      <c r="AQ17" s="30"/>
    </row>
    <row r="18" spans="1:52" ht="17.149999999999999" customHeight="1" x14ac:dyDescent="0.35">
      <c r="A18" s="30"/>
      <c r="B18" s="31"/>
      <c r="C18" s="1"/>
      <c r="D18" s="312"/>
      <c r="E18" s="313"/>
      <c r="F18" s="313"/>
      <c r="G18" s="314"/>
      <c r="H18" s="33"/>
      <c r="I18" s="280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2"/>
      <c r="AG18" s="32"/>
      <c r="AH18" s="351"/>
      <c r="AI18" s="352"/>
      <c r="AJ18" s="352"/>
      <c r="AK18" s="352"/>
      <c r="AL18" s="352"/>
      <c r="AM18" s="352"/>
      <c r="AN18" s="353"/>
      <c r="AO18" s="1"/>
      <c r="AP18" s="31"/>
      <c r="AQ18" s="30"/>
      <c r="AS18" s="34" t="str">
        <f>IF(I17="","listevide",SUBSTITUTE(I17," ","_"))</f>
        <v>listevide</v>
      </c>
      <c r="AT18" s="34"/>
      <c r="AU18" s="34"/>
      <c r="AV18" s="34"/>
      <c r="AW18" s="34"/>
      <c r="AX18" s="34"/>
      <c r="AY18" s="34"/>
      <c r="AZ18" s="34"/>
    </row>
    <row r="19" spans="1:52" ht="4" customHeight="1" x14ac:dyDescent="0.35">
      <c r="A19" s="30"/>
      <c r="B19" s="31"/>
      <c r="C19" s="1"/>
      <c r="D19" s="4"/>
      <c r="E19" s="4"/>
      <c r="F19" s="4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2"/>
      <c r="AH19" s="24"/>
      <c r="AI19" s="24"/>
      <c r="AJ19" s="24"/>
      <c r="AK19" s="24"/>
      <c r="AL19" s="24"/>
      <c r="AM19" s="24"/>
      <c r="AN19" s="24"/>
      <c r="AO19" s="1"/>
      <c r="AP19" s="31"/>
      <c r="AQ19" s="30"/>
    </row>
    <row r="20" spans="1:52" ht="17.149999999999999" customHeight="1" x14ac:dyDescent="0.35">
      <c r="A20" s="30"/>
      <c r="B20" s="31"/>
      <c r="C20" s="1"/>
      <c r="D20" s="297" t="s">
        <v>1141</v>
      </c>
      <c r="E20" s="298"/>
      <c r="F20" s="298"/>
      <c r="G20" s="299"/>
      <c r="H20" s="1"/>
      <c r="I20" s="247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9"/>
      <c r="AG20" s="32"/>
      <c r="AH20" s="354" t="s">
        <v>1147</v>
      </c>
      <c r="AI20" s="355"/>
      <c r="AJ20" s="355"/>
      <c r="AK20" s="355"/>
      <c r="AL20" s="355"/>
      <c r="AM20" s="355"/>
      <c r="AN20" s="356"/>
      <c r="AO20" s="1"/>
      <c r="AP20" s="31"/>
      <c r="AQ20" s="30"/>
    </row>
    <row r="21" spans="1:52" ht="4" customHeight="1" x14ac:dyDescent="0.35">
      <c r="A21" s="30"/>
      <c r="B21" s="31"/>
      <c r="C21" s="1"/>
      <c r="D21" s="300"/>
      <c r="E21" s="301"/>
      <c r="F21" s="301"/>
      <c r="G21" s="302"/>
      <c r="H21" s="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2"/>
      <c r="AH21" s="357"/>
      <c r="AI21" s="358"/>
      <c r="AJ21" s="358"/>
      <c r="AK21" s="358"/>
      <c r="AL21" s="358"/>
      <c r="AM21" s="358"/>
      <c r="AN21" s="359"/>
      <c r="AO21" s="1"/>
      <c r="AP21" s="31"/>
      <c r="AQ21" s="30"/>
    </row>
    <row r="22" spans="1:52" ht="17.149999999999999" customHeight="1" x14ac:dyDescent="0.35">
      <c r="A22" s="30"/>
      <c r="B22" s="31"/>
      <c r="C22" s="31"/>
      <c r="D22" s="303"/>
      <c r="E22" s="304"/>
      <c r="F22" s="304"/>
      <c r="G22" s="305"/>
      <c r="H22" s="33"/>
      <c r="I22" s="283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5"/>
      <c r="AG22" s="32"/>
      <c r="AH22" s="360"/>
      <c r="AI22" s="361"/>
      <c r="AJ22" s="361"/>
      <c r="AK22" s="361"/>
      <c r="AL22" s="361"/>
      <c r="AM22" s="361"/>
      <c r="AN22" s="362"/>
      <c r="AO22" s="31"/>
      <c r="AP22" s="31"/>
      <c r="AQ22" s="30"/>
    </row>
    <row r="23" spans="1:52" ht="4" customHeight="1" x14ac:dyDescent="0.3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6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  <c r="AH23" s="37"/>
      <c r="AI23" s="37"/>
      <c r="AJ23" s="37"/>
      <c r="AK23" s="37"/>
      <c r="AL23" s="37"/>
      <c r="AM23" s="37"/>
      <c r="AN23" s="37"/>
      <c r="AO23" s="31"/>
      <c r="AP23" s="31"/>
      <c r="AQ23" s="30"/>
    </row>
    <row r="24" spans="1:52" ht="17.149999999999999" customHeight="1" x14ac:dyDescent="0.35">
      <c r="A24" s="30"/>
      <c r="B24" s="31"/>
      <c r="C24" s="31"/>
      <c r="D24" s="244" t="s">
        <v>1142</v>
      </c>
      <c r="E24" s="245"/>
      <c r="F24" s="245"/>
      <c r="G24" s="246"/>
      <c r="H24" s="31"/>
      <c r="I24" s="286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  <c r="AG24" s="38"/>
      <c r="AH24" s="294" t="s">
        <v>1148</v>
      </c>
      <c r="AI24" s="295"/>
      <c r="AJ24" s="295"/>
      <c r="AK24" s="295"/>
      <c r="AL24" s="295"/>
      <c r="AM24" s="295"/>
      <c r="AN24" s="296"/>
      <c r="AO24" s="31"/>
      <c r="AP24" s="31"/>
      <c r="AQ24" s="30"/>
    </row>
    <row r="25" spans="1:52" ht="4" customHeight="1" x14ac:dyDescent="0.3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7"/>
      <c r="AI25" s="37"/>
      <c r="AJ25" s="37"/>
      <c r="AK25" s="37"/>
      <c r="AL25" s="37"/>
      <c r="AM25" s="37"/>
      <c r="AN25" s="37"/>
      <c r="AO25" s="31"/>
      <c r="AP25" s="31"/>
      <c r="AQ25" s="30"/>
    </row>
    <row r="26" spans="1:52" ht="17.149999999999999" customHeight="1" x14ac:dyDescent="0.35">
      <c r="A26" s="30"/>
      <c r="B26" s="31"/>
      <c r="C26" s="31"/>
      <c r="D26" s="244" t="s">
        <v>1143</v>
      </c>
      <c r="E26" s="245"/>
      <c r="F26" s="245"/>
      <c r="G26" s="246"/>
      <c r="H26" s="31"/>
      <c r="I26" s="283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5"/>
      <c r="AG26" s="31"/>
      <c r="AH26" s="294" t="s">
        <v>1149</v>
      </c>
      <c r="AI26" s="295"/>
      <c r="AJ26" s="295"/>
      <c r="AK26" s="295"/>
      <c r="AL26" s="295"/>
      <c r="AM26" s="295"/>
      <c r="AN26" s="296"/>
      <c r="AO26" s="31"/>
      <c r="AP26" s="31"/>
      <c r="AQ26" s="30"/>
    </row>
    <row r="27" spans="1:52" ht="4" customHeight="1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7"/>
      <c r="AI27" s="37"/>
      <c r="AJ27" s="37"/>
      <c r="AK27" s="37"/>
      <c r="AL27" s="37"/>
      <c r="AM27" s="37"/>
      <c r="AN27" s="37"/>
      <c r="AO27" s="31"/>
      <c r="AP27" s="31"/>
      <c r="AQ27" s="30"/>
    </row>
    <row r="28" spans="1:52" ht="17.149999999999999" customHeight="1" x14ac:dyDescent="0.35">
      <c r="A28" s="30"/>
      <c r="B28" s="31"/>
      <c r="C28" s="31"/>
      <c r="D28" s="244" t="s">
        <v>1144</v>
      </c>
      <c r="E28" s="245"/>
      <c r="F28" s="245"/>
      <c r="G28" s="246"/>
      <c r="H28" s="31"/>
      <c r="I28" s="283"/>
      <c r="J28" s="284"/>
      <c r="K28" s="284"/>
      <c r="L28" s="284"/>
      <c r="M28" s="284"/>
      <c r="N28" s="284"/>
      <c r="O28" s="284"/>
      <c r="P28" s="284"/>
      <c r="Q28" s="284"/>
      <c r="R28" s="284"/>
      <c r="S28" s="285"/>
      <c r="T28" s="31"/>
      <c r="U28" s="247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9"/>
      <c r="AG28" s="31"/>
      <c r="AH28" s="294" t="s">
        <v>1150</v>
      </c>
      <c r="AI28" s="295"/>
      <c r="AJ28" s="295"/>
      <c r="AK28" s="295"/>
      <c r="AL28" s="295"/>
      <c r="AM28" s="295"/>
      <c r="AN28" s="296"/>
      <c r="AO28" s="31"/>
      <c r="AP28" s="31"/>
      <c r="AQ28" s="30"/>
    </row>
    <row r="29" spans="1:52" ht="4" customHeight="1" x14ac:dyDescent="0.35">
      <c r="A29" s="30"/>
      <c r="B29" s="31"/>
      <c r="C29" s="31"/>
      <c r="D29" s="31"/>
      <c r="E29" s="31"/>
      <c r="F29" s="31"/>
      <c r="G29" s="31"/>
      <c r="H29" s="39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7"/>
      <c r="AI29" s="37"/>
      <c r="AJ29" s="37"/>
      <c r="AK29" s="37"/>
      <c r="AL29" s="37"/>
      <c r="AM29" s="37"/>
      <c r="AN29" s="37"/>
      <c r="AO29" s="31"/>
      <c r="AP29" s="31"/>
      <c r="AQ29" s="30"/>
    </row>
    <row r="30" spans="1:52" ht="17.149999999999999" customHeight="1" x14ac:dyDescent="0.35">
      <c r="A30" s="30"/>
      <c r="B30" s="31"/>
      <c r="C30" s="31"/>
      <c r="D30" s="244" t="s">
        <v>1145</v>
      </c>
      <c r="E30" s="245"/>
      <c r="F30" s="245"/>
      <c r="G30" s="246"/>
      <c r="H30" s="39"/>
      <c r="I30" s="316"/>
      <c r="J30" s="317"/>
      <c r="K30" s="317"/>
      <c r="L30" s="317"/>
      <c r="M30" s="317"/>
      <c r="N30" s="317"/>
      <c r="O30" s="317"/>
      <c r="P30" s="317"/>
      <c r="Q30" s="317"/>
      <c r="R30" s="317"/>
      <c r="S30" s="318"/>
      <c r="T30" s="31"/>
      <c r="U30" s="306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8"/>
      <c r="AG30" s="31"/>
      <c r="AH30" s="294" t="s">
        <v>1151</v>
      </c>
      <c r="AI30" s="295"/>
      <c r="AJ30" s="295"/>
      <c r="AK30" s="295"/>
      <c r="AL30" s="295"/>
      <c r="AM30" s="295"/>
      <c r="AN30" s="296"/>
      <c r="AO30" s="31"/>
      <c r="AP30" s="31"/>
      <c r="AQ30" s="30"/>
    </row>
    <row r="31" spans="1:52" ht="4" customHeight="1" x14ac:dyDescent="0.3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0"/>
    </row>
    <row r="32" spans="1:52" ht="18" customHeight="1" x14ac:dyDescent="0.35">
      <c r="A32" s="30"/>
      <c r="B32" s="31"/>
      <c r="C32" s="214" t="s">
        <v>1089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114"/>
      <c r="S32" s="114"/>
      <c r="T32" s="289" t="s">
        <v>1090</v>
      </c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90"/>
      <c r="AP32" s="31"/>
      <c r="AQ32" s="30"/>
    </row>
    <row r="33" spans="1:44" ht="4" customHeight="1" x14ac:dyDescent="0.3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0"/>
    </row>
    <row r="34" spans="1:44" s="132" customFormat="1" ht="15" customHeight="1" x14ac:dyDescent="0.35">
      <c r="A34" s="129"/>
      <c r="B34" s="60"/>
      <c r="C34" s="60"/>
      <c r="D34" s="130" t="s">
        <v>1166</v>
      </c>
      <c r="E34" s="60"/>
      <c r="F34" s="200" t="s">
        <v>1061</v>
      </c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2"/>
      <c r="AB34" s="131"/>
      <c r="AC34" s="200" t="s">
        <v>1153</v>
      </c>
      <c r="AD34" s="201"/>
      <c r="AE34" s="201"/>
      <c r="AF34" s="202"/>
      <c r="AG34" s="60"/>
      <c r="AH34" s="200" t="s">
        <v>1062</v>
      </c>
      <c r="AI34" s="201"/>
      <c r="AJ34" s="201"/>
      <c r="AK34" s="201"/>
      <c r="AL34" s="201"/>
      <c r="AM34" s="201"/>
      <c r="AN34" s="202"/>
      <c r="AO34" s="60"/>
      <c r="AP34" s="60"/>
      <c r="AQ34" s="129"/>
    </row>
    <row r="35" spans="1:44" s="132" customFormat="1" ht="15" customHeight="1" x14ac:dyDescent="0.35">
      <c r="A35" s="129"/>
      <c r="B35" s="60"/>
      <c r="C35" s="60"/>
      <c r="D35" s="133" t="s">
        <v>60</v>
      </c>
      <c r="E35" s="60"/>
      <c r="F35" s="197" t="s">
        <v>1060</v>
      </c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9"/>
      <c r="AB35" s="131"/>
      <c r="AC35" s="197"/>
      <c r="AD35" s="198"/>
      <c r="AE35" s="198"/>
      <c r="AF35" s="199"/>
      <c r="AG35" s="60"/>
      <c r="AH35" s="197"/>
      <c r="AI35" s="198"/>
      <c r="AJ35" s="198"/>
      <c r="AK35" s="198"/>
      <c r="AL35" s="198"/>
      <c r="AM35" s="198"/>
      <c r="AN35" s="199"/>
      <c r="AO35" s="60"/>
      <c r="AP35" s="60"/>
      <c r="AQ35" s="129"/>
    </row>
    <row r="36" spans="1:44" ht="4" customHeight="1" x14ac:dyDescent="0.3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40"/>
      <c r="U36" s="40"/>
      <c r="V36" s="40"/>
      <c r="W36" s="40"/>
      <c r="X36" s="40"/>
      <c r="Y36" s="40"/>
      <c r="Z36" s="40"/>
      <c r="AA36" s="40"/>
      <c r="AB36" s="43"/>
      <c r="AC36" s="40"/>
      <c r="AD36" s="31"/>
      <c r="AE36" s="31"/>
      <c r="AF36" s="31"/>
      <c r="AG36" s="40"/>
      <c r="AH36" s="31"/>
      <c r="AI36" s="31"/>
      <c r="AJ36" s="31"/>
      <c r="AK36" s="31"/>
      <c r="AL36" s="31"/>
      <c r="AM36" s="31"/>
      <c r="AN36" s="31"/>
      <c r="AO36" s="31"/>
      <c r="AP36" s="31"/>
      <c r="AQ36" s="30"/>
    </row>
    <row r="37" spans="1:44" ht="17.149999999999999" customHeight="1" x14ac:dyDescent="0.35">
      <c r="A37" s="30"/>
      <c r="B37" s="31"/>
      <c r="C37" s="31"/>
      <c r="D37" s="41">
        <v>1</v>
      </c>
      <c r="E37" s="102"/>
      <c r="F37" s="205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7"/>
      <c r="AB37" s="103" t="s">
        <v>1190</v>
      </c>
      <c r="AC37" s="205"/>
      <c r="AD37" s="206"/>
      <c r="AE37" s="206"/>
      <c r="AF37" s="207"/>
      <c r="AG37" s="51" t="s">
        <v>1191</v>
      </c>
      <c r="AH37" s="291"/>
      <c r="AI37" s="292"/>
      <c r="AJ37" s="292"/>
      <c r="AK37" s="292"/>
      <c r="AL37" s="292"/>
      <c r="AM37" s="292"/>
      <c r="AN37" s="293"/>
      <c r="AO37" s="31"/>
      <c r="AP37" s="31"/>
      <c r="AQ37" s="30"/>
    </row>
    <row r="38" spans="1:44" ht="17.149999999999999" customHeight="1" x14ac:dyDescent="0.35">
      <c r="A38" s="30"/>
      <c r="B38" s="31"/>
      <c r="C38" s="31"/>
      <c r="D38" s="41">
        <v>2</v>
      </c>
      <c r="E38" s="102"/>
      <c r="F38" s="205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7"/>
      <c r="AB38" s="103" t="s">
        <v>1190</v>
      </c>
      <c r="AC38" s="205"/>
      <c r="AD38" s="206"/>
      <c r="AE38" s="206"/>
      <c r="AF38" s="207"/>
      <c r="AG38" s="51" t="s">
        <v>1191</v>
      </c>
      <c r="AH38" s="291"/>
      <c r="AI38" s="292"/>
      <c r="AJ38" s="292"/>
      <c r="AK38" s="292"/>
      <c r="AL38" s="292"/>
      <c r="AM38" s="292"/>
      <c r="AN38" s="293"/>
      <c r="AO38" s="31"/>
      <c r="AP38" s="31"/>
      <c r="AQ38" s="30"/>
    </row>
    <row r="39" spans="1:44" ht="17.149999999999999" customHeight="1" x14ac:dyDescent="0.35">
      <c r="A39" s="30"/>
      <c r="B39" s="31"/>
      <c r="C39" s="31"/>
      <c r="D39" s="41">
        <v>3</v>
      </c>
      <c r="E39" s="102"/>
      <c r="F39" s="205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7"/>
      <c r="AB39" s="103" t="s">
        <v>1190</v>
      </c>
      <c r="AC39" s="205"/>
      <c r="AD39" s="206"/>
      <c r="AE39" s="206"/>
      <c r="AF39" s="207"/>
      <c r="AG39" s="51" t="s">
        <v>1191</v>
      </c>
      <c r="AH39" s="291"/>
      <c r="AI39" s="292"/>
      <c r="AJ39" s="292"/>
      <c r="AK39" s="292"/>
      <c r="AL39" s="292"/>
      <c r="AM39" s="292"/>
      <c r="AN39" s="293"/>
      <c r="AO39" s="31"/>
      <c r="AP39" s="31"/>
      <c r="AQ39" s="30"/>
    </row>
    <row r="40" spans="1:44" ht="17.149999999999999" customHeight="1" x14ac:dyDescent="0.35">
      <c r="A40" s="30"/>
      <c r="B40" s="31"/>
      <c r="C40" s="31"/>
      <c r="D40" s="41">
        <v>4</v>
      </c>
      <c r="E40" s="102"/>
      <c r="F40" s="205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7"/>
      <c r="AB40" s="103" t="s">
        <v>1190</v>
      </c>
      <c r="AC40" s="205"/>
      <c r="AD40" s="206"/>
      <c r="AE40" s="206"/>
      <c r="AF40" s="207"/>
      <c r="AG40" s="51" t="s">
        <v>1191</v>
      </c>
      <c r="AH40" s="291"/>
      <c r="AI40" s="292"/>
      <c r="AJ40" s="292"/>
      <c r="AK40" s="292"/>
      <c r="AL40" s="292"/>
      <c r="AM40" s="292"/>
      <c r="AN40" s="293"/>
      <c r="AO40" s="31"/>
      <c r="AP40" s="31"/>
      <c r="AQ40" s="30"/>
      <c r="AR40" s="42">
        <v>1</v>
      </c>
    </row>
    <row r="41" spans="1:44" ht="4" customHeight="1" x14ac:dyDescent="0.3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40"/>
      <c r="U41" s="40"/>
      <c r="V41" s="40"/>
      <c r="W41" s="40"/>
      <c r="X41" s="40"/>
      <c r="Y41" s="43"/>
      <c r="Z41" s="43"/>
      <c r="AA41" s="43"/>
      <c r="AB41" s="43"/>
      <c r="AC41" s="43"/>
      <c r="AD41" s="33"/>
      <c r="AE41" s="33"/>
      <c r="AF41" s="33"/>
      <c r="AG41" s="40"/>
      <c r="AH41" s="37"/>
      <c r="AI41" s="37"/>
      <c r="AJ41" s="37"/>
      <c r="AK41" s="37"/>
      <c r="AL41" s="37"/>
      <c r="AM41" s="37"/>
      <c r="AN41" s="37"/>
      <c r="AO41" s="31"/>
      <c r="AP41" s="31"/>
      <c r="AQ41" s="30"/>
    </row>
    <row r="42" spans="1:44" ht="18" customHeight="1" x14ac:dyDescent="0.35">
      <c r="A42" s="30"/>
      <c r="B42" s="31"/>
      <c r="C42" s="275" t="s">
        <v>1195</v>
      </c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117"/>
      <c r="S42" s="117"/>
      <c r="T42" s="117"/>
      <c r="U42" s="117"/>
      <c r="V42" s="117"/>
      <c r="W42" s="117"/>
      <c r="X42" s="114"/>
      <c r="Y42" s="114"/>
      <c r="Z42" s="114"/>
      <c r="AA42" s="114"/>
      <c r="AB42" s="114"/>
      <c r="AC42" s="114"/>
      <c r="AD42" s="218" t="s">
        <v>1198</v>
      </c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9"/>
      <c r="AP42" s="31"/>
      <c r="AQ42" s="30"/>
      <c r="AR42" s="44"/>
    </row>
    <row r="43" spans="1:44" ht="18" customHeight="1" x14ac:dyDescent="0.35">
      <c r="A43" s="30"/>
      <c r="B43" s="31"/>
      <c r="C43" s="241" t="s">
        <v>38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230" t="s">
        <v>1064</v>
      </c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1"/>
      <c r="AP43" s="31"/>
      <c r="AQ43" s="30"/>
    </row>
    <row r="44" spans="1:44" ht="4" customHeight="1" x14ac:dyDescent="0.35">
      <c r="A44" s="30"/>
      <c r="B44" s="3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31"/>
      <c r="AQ44" s="30"/>
    </row>
    <row r="45" spans="1:44" ht="18" customHeight="1" x14ac:dyDescent="0.35">
      <c r="A45" s="30"/>
      <c r="B45" s="31"/>
      <c r="C45" s="237" t="s">
        <v>12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148"/>
      <c r="S45" s="100" t="s">
        <v>3</v>
      </c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235" t="s">
        <v>42</v>
      </c>
      <c r="AE45" s="235"/>
      <c r="AF45" s="235"/>
      <c r="AG45" s="235"/>
      <c r="AH45" s="235"/>
      <c r="AI45" s="235"/>
      <c r="AJ45" s="235"/>
      <c r="AK45" s="235"/>
      <c r="AL45" s="235"/>
      <c r="AM45" s="236"/>
      <c r="AN45" s="195" t="s">
        <v>55</v>
      </c>
      <c r="AO45" s="196"/>
      <c r="AP45" s="31"/>
      <c r="AQ45" s="30"/>
    </row>
    <row r="46" spans="1:44" ht="4" customHeight="1" x14ac:dyDescent="0.35">
      <c r="A46" s="30"/>
      <c r="B46" s="31"/>
      <c r="C46" s="47" t="s">
        <v>36</v>
      </c>
      <c r="D46" s="48"/>
      <c r="E46" s="48"/>
      <c r="F46" s="48"/>
      <c r="G46" s="48"/>
      <c r="H46" s="48"/>
      <c r="I46" s="48"/>
      <c r="J46" s="48"/>
      <c r="K46" s="49"/>
      <c r="L46" s="49"/>
      <c r="M46" s="49"/>
      <c r="N46" s="49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 t="s">
        <v>9</v>
      </c>
      <c r="AI46" s="31"/>
      <c r="AJ46" s="31"/>
      <c r="AK46" s="31"/>
      <c r="AL46" s="31"/>
      <c r="AM46" s="31"/>
      <c r="AN46" s="31"/>
      <c r="AO46" s="31"/>
      <c r="AP46" s="31"/>
      <c r="AQ46" s="30"/>
    </row>
    <row r="47" spans="1:44" s="132" customFormat="1" ht="15" customHeight="1" x14ac:dyDescent="0.35">
      <c r="A47" s="129"/>
      <c r="B47" s="60"/>
      <c r="C47" s="60"/>
      <c r="D47" s="130" t="s">
        <v>32</v>
      </c>
      <c r="E47" s="60"/>
      <c r="F47" s="200" t="s">
        <v>7</v>
      </c>
      <c r="G47" s="201"/>
      <c r="H47" s="201"/>
      <c r="I47" s="201"/>
      <c r="J47" s="201"/>
      <c r="K47" s="201"/>
      <c r="L47" s="201"/>
      <c r="M47" s="202"/>
      <c r="N47" s="60"/>
      <c r="O47" s="200" t="s">
        <v>37</v>
      </c>
      <c r="P47" s="201"/>
      <c r="Q47" s="201"/>
      <c r="R47" s="201"/>
      <c r="S47" s="202"/>
      <c r="T47" s="60"/>
      <c r="U47" s="200" t="s">
        <v>1160</v>
      </c>
      <c r="V47" s="201"/>
      <c r="W47" s="201"/>
      <c r="X47" s="201"/>
      <c r="Y47" s="201"/>
      <c r="Z47" s="201"/>
      <c r="AA47" s="202"/>
      <c r="AB47" s="134"/>
      <c r="AC47" s="200" t="s">
        <v>1158</v>
      </c>
      <c r="AD47" s="202"/>
      <c r="AE47" s="60"/>
      <c r="AF47" s="130" t="s">
        <v>1122</v>
      </c>
      <c r="AG47" s="52"/>
      <c r="AH47" s="135" t="s">
        <v>1063</v>
      </c>
      <c r="AI47" s="60"/>
      <c r="AJ47" s="200" t="s">
        <v>59</v>
      </c>
      <c r="AK47" s="201"/>
      <c r="AL47" s="202"/>
      <c r="AM47" s="60"/>
      <c r="AN47" s="136" t="s">
        <v>10</v>
      </c>
      <c r="AO47" s="137"/>
      <c r="AP47" s="138"/>
      <c r="AQ47" s="129"/>
    </row>
    <row r="48" spans="1:44" s="132" customFormat="1" ht="15" customHeight="1" x14ac:dyDescent="0.35">
      <c r="A48" s="129"/>
      <c r="B48" s="60"/>
      <c r="C48" s="60"/>
      <c r="D48" s="139" t="s">
        <v>5</v>
      </c>
      <c r="E48" s="104"/>
      <c r="F48" s="224" t="s">
        <v>6</v>
      </c>
      <c r="G48" s="225"/>
      <c r="H48" s="225"/>
      <c r="I48" s="225"/>
      <c r="J48" s="225"/>
      <c r="K48" s="225"/>
      <c r="L48" s="225"/>
      <c r="M48" s="226"/>
      <c r="N48" s="60"/>
      <c r="O48" s="224" t="s">
        <v>4</v>
      </c>
      <c r="P48" s="225"/>
      <c r="Q48" s="225"/>
      <c r="R48" s="225"/>
      <c r="S48" s="226"/>
      <c r="T48" s="140"/>
      <c r="U48" s="224" t="s">
        <v>1159</v>
      </c>
      <c r="V48" s="225"/>
      <c r="W48" s="225"/>
      <c r="X48" s="225"/>
      <c r="Y48" s="225"/>
      <c r="Z48" s="225"/>
      <c r="AA48" s="226"/>
      <c r="AB48" s="134"/>
      <c r="AC48" s="197" t="s">
        <v>1124</v>
      </c>
      <c r="AD48" s="199"/>
      <c r="AE48" s="140"/>
      <c r="AF48" s="139" t="s">
        <v>1123</v>
      </c>
      <c r="AG48" s="104"/>
      <c r="AH48" s="133" t="s">
        <v>1080</v>
      </c>
      <c r="AI48" s="104"/>
      <c r="AJ48" s="197" t="s">
        <v>1084</v>
      </c>
      <c r="AK48" s="198"/>
      <c r="AL48" s="199"/>
      <c r="AM48" s="60"/>
      <c r="AN48" s="141" t="s">
        <v>8</v>
      </c>
      <c r="AO48" s="137"/>
      <c r="AP48" s="138"/>
      <c r="AQ48" s="129"/>
    </row>
    <row r="49" spans="1:103" ht="4" customHeight="1" x14ac:dyDescent="0.35">
      <c r="A49" s="30"/>
      <c r="B49" s="31"/>
      <c r="C49" s="31"/>
      <c r="D49" s="50"/>
      <c r="E49" s="50"/>
      <c r="F49" s="51"/>
      <c r="G49" s="51"/>
      <c r="H49" s="50"/>
      <c r="I49" s="50"/>
      <c r="J49" s="50"/>
      <c r="K49" s="50"/>
      <c r="L49" s="50"/>
      <c r="M49" s="50"/>
      <c r="N49" s="40"/>
      <c r="O49" s="50"/>
      <c r="P49" s="50"/>
      <c r="Q49" s="31"/>
      <c r="R49" s="31"/>
      <c r="S49" s="31"/>
      <c r="T49" s="51"/>
      <c r="U49" s="51"/>
      <c r="V49" s="51"/>
      <c r="W49" s="51"/>
      <c r="X49" s="51"/>
      <c r="Y49" s="51"/>
      <c r="Z49" s="51"/>
      <c r="AA49" s="51"/>
      <c r="AB49" s="57"/>
      <c r="AC49" s="51"/>
      <c r="AD49" s="31"/>
      <c r="AE49" s="51"/>
      <c r="AF49" s="31"/>
      <c r="AG49" s="51"/>
      <c r="AH49" s="50"/>
      <c r="AI49" s="50"/>
      <c r="AJ49" s="50"/>
      <c r="AK49" s="50"/>
      <c r="AL49" s="50"/>
      <c r="AM49" s="50"/>
      <c r="AN49" s="31"/>
      <c r="AO49" s="2"/>
      <c r="AP49" s="3"/>
      <c r="AQ49" s="30"/>
      <c r="AT49" s="132"/>
      <c r="AU49" s="132"/>
      <c r="AV49" s="132"/>
      <c r="AW49" s="132"/>
      <c r="AX49" s="132"/>
      <c r="AY49" s="132"/>
      <c r="AZ49" s="132"/>
    </row>
    <row r="50" spans="1:103" ht="17.149999999999999" customHeight="1" x14ac:dyDescent="0.35">
      <c r="A50" s="30"/>
      <c r="B50" s="31"/>
      <c r="C50" s="31"/>
      <c r="D50" s="41">
        <v>1</v>
      </c>
      <c r="E50" s="104" t="s">
        <v>1190</v>
      </c>
      <c r="F50" s="239"/>
      <c r="G50" s="239"/>
      <c r="H50" s="239"/>
      <c r="I50" s="239"/>
      <c r="J50" s="239"/>
      <c r="K50" s="239"/>
      <c r="L50" s="239"/>
      <c r="M50" s="239"/>
      <c r="N50" s="51" t="s">
        <v>1190</v>
      </c>
      <c r="O50" s="205"/>
      <c r="P50" s="206"/>
      <c r="Q50" s="206"/>
      <c r="R50" s="206"/>
      <c r="S50" s="207"/>
      <c r="T50" s="51" t="s">
        <v>1190</v>
      </c>
      <c r="U50" s="239"/>
      <c r="V50" s="239"/>
      <c r="W50" s="239"/>
      <c r="X50" s="239"/>
      <c r="Y50" s="239"/>
      <c r="Z50" s="239"/>
      <c r="AA50" s="239"/>
      <c r="AB50" s="57" t="s">
        <v>1190</v>
      </c>
      <c r="AC50" s="112"/>
      <c r="AD50" s="79"/>
      <c r="AE50" s="51" t="s">
        <v>1190</v>
      </c>
      <c r="AF50" s="146"/>
      <c r="AG50" s="102" t="s">
        <v>1192</v>
      </c>
      <c r="AH50" s="113"/>
      <c r="AI50" s="39"/>
      <c r="AJ50" s="221" t="str">
        <f>IF(AH50="","",100%/AH50)</f>
        <v/>
      </c>
      <c r="AK50" s="222"/>
      <c r="AL50" s="223"/>
      <c r="AM50" s="39"/>
      <c r="AN50" s="53" t="str">
        <f>IF(AJ50="","",AJ50*500)</f>
        <v/>
      </c>
      <c r="AO50" s="2"/>
      <c r="AP50" s="3"/>
      <c r="AQ50" s="30"/>
      <c r="AS50" s="28" t="str">
        <f>IF(OR(AN50="Valeur",AN50="القيمة"),0,IF(ISERROR(SEARCH("/",AN50)),AN50,0))</f>
        <v/>
      </c>
      <c r="AT50" s="132"/>
      <c r="AU50" s="132"/>
      <c r="AV50" s="132"/>
      <c r="AW50" s="132"/>
      <c r="AX50" s="132"/>
      <c r="AY50" s="132"/>
      <c r="AZ50" s="132"/>
    </row>
    <row r="51" spans="1:103" ht="17.149999999999999" customHeight="1" x14ac:dyDescent="0.35">
      <c r="A51" s="30"/>
      <c r="B51" s="31"/>
      <c r="C51" s="31"/>
      <c r="D51" s="41">
        <v>2</v>
      </c>
      <c r="E51" s="104" t="s">
        <v>1190</v>
      </c>
      <c r="F51" s="239"/>
      <c r="G51" s="239"/>
      <c r="H51" s="239"/>
      <c r="I51" s="239"/>
      <c r="J51" s="239"/>
      <c r="K51" s="239"/>
      <c r="L51" s="239"/>
      <c r="M51" s="239"/>
      <c r="N51" s="51" t="s">
        <v>1190</v>
      </c>
      <c r="O51" s="205"/>
      <c r="P51" s="206"/>
      <c r="Q51" s="206"/>
      <c r="R51" s="206"/>
      <c r="S51" s="207"/>
      <c r="T51" s="51" t="s">
        <v>1190</v>
      </c>
      <c r="U51" s="239"/>
      <c r="V51" s="239"/>
      <c r="W51" s="239"/>
      <c r="X51" s="239"/>
      <c r="Y51" s="239"/>
      <c r="Z51" s="239"/>
      <c r="AA51" s="239"/>
      <c r="AB51" s="57" t="s">
        <v>1190</v>
      </c>
      <c r="AC51" s="80"/>
      <c r="AD51" s="77"/>
      <c r="AE51" s="51" t="s">
        <v>1190</v>
      </c>
      <c r="AF51" s="146"/>
      <c r="AG51" s="102" t="s">
        <v>1192</v>
      </c>
      <c r="AH51" s="113"/>
      <c r="AI51" s="39"/>
      <c r="AJ51" s="221" t="str">
        <f>IF(AH51="","",100%/AH51)</f>
        <v/>
      </c>
      <c r="AK51" s="222"/>
      <c r="AL51" s="223"/>
      <c r="AM51" s="39"/>
      <c r="AN51" s="53" t="str">
        <f t="shared" ref="AN51:AN52" si="0">IF(AJ51="","",AJ51*500)</f>
        <v/>
      </c>
      <c r="AO51" s="2"/>
      <c r="AP51" s="3"/>
      <c r="AQ51" s="30"/>
      <c r="AS51" s="28" t="str">
        <f t="shared" ref="AS51:AS114" si="1">IF(OR(AN51="Valeur",AN51="القيمة"),0,IF(ISERROR(SEARCH("/",AN51)),AN51,0))</f>
        <v/>
      </c>
      <c r="AT51" s="132"/>
      <c r="AU51" s="132"/>
      <c r="AV51" s="132"/>
      <c r="AW51" s="132"/>
      <c r="AX51" s="132"/>
      <c r="AY51" s="132"/>
      <c r="AZ51" s="132"/>
    </row>
    <row r="52" spans="1:103" ht="17.149999999999999" customHeight="1" x14ac:dyDescent="0.35">
      <c r="A52" s="30"/>
      <c r="B52" s="31"/>
      <c r="C52" s="31"/>
      <c r="D52" s="41">
        <v>3</v>
      </c>
      <c r="E52" s="104" t="s">
        <v>1190</v>
      </c>
      <c r="F52" s="239"/>
      <c r="G52" s="239"/>
      <c r="H52" s="239"/>
      <c r="I52" s="239"/>
      <c r="J52" s="239"/>
      <c r="K52" s="239"/>
      <c r="L52" s="239"/>
      <c r="M52" s="239"/>
      <c r="N52" s="51" t="s">
        <v>1190</v>
      </c>
      <c r="O52" s="205"/>
      <c r="P52" s="206"/>
      <c r="Q52" s="206"/>
      <c r="R52" s="206"/>
      <c r="S52" s="207"/>
      <c r="T52" s="51" t="s">
        <v>1190</v>
      </c>
      <c r="U52" s="239"/>
      <c r="V52" s="239"/>
      <c r="W52" s="239"/>
      <c r="X52" s="239"/>
      <c r="Y52" s="239"/>
      <c r="Z52" s="239"/>
      <c r="AA52" s="239"/>
      <c r="AB52" s="57" t="s">
        <v>1190</v>
      </c>
      <c r="AC52" s="80"/>
      <c r="AD52" s="77"/>
      <c r="AE52" s="51" t="s">
        <v>1190</v>
      </c>
      <c r="AF52" s="146"/>
      <c r="AG52" s="102" t="s">
        <v>1192</v>
      </c>
      <c r="AH52" s="113"/>
      <c r="AI52" s="49"/>
      <c r="AJ52" s="221" t="str">
        <f>IF(AH52="","",100%/AH52)</f>
        <v/>
      </c>
      <c r="AK52" s="222"/>
      <c r="AL52" s="223"/>
      <c r="AM52" s="49"/>
      <c r="AN52" s="53" t="str">
        <f t="shared" si="0"/>
        <v/>
      </c>
      <c r="AO52" s="2"/>
      <c r="AP52" s="3"/>
      <c r="AQ52" s="30"/>
      <c r="AS52" s="28" t="str">
        <f t="shared" si="1"/>
        <v/>
      </c>
      <c r="AT52" s="132"/>
      <c r="AU52" s="132"/>
      <c r="AV52" s="132"/>
      <c r="AW52" s="132"/>
      <c r="AX52" s="132"/>
      <c r="AY52" s="132"/>
      <c r="AZ52" s="132"/>
      <c r="BA52" s="42">
        <v>1</v>
      </c>
    </row>
    <row r="53" spans="1:103" ht="4" customHeight="1" x14ac:dyDescent="0.35">
      <c r="A53" s="30"/>
      <c r="B53" s="31"/>
      <c r="C53" s="50"/>
      <c r="D53" s="54"/>
      <c r="E53" s="54"/>
      <c r="F53" s="54"/>
      <c r="G53" s="54"/>
      <c r="H53" s="54"/>
      <c r="I53" s="54"/>
      <c r="J53" s="54"/>
      <c r="K53" s="55"/>
      <c r="L53" s="55"/>
      <c r="M53" s="55"/>
      <c r="N53" s="55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0"/>
      <c r="AS53" s="28">
        <f t="shared" si="1"/>
        <v>0</v>
      </c>
      <c r="AT53" s="132"/>
      <c r="AU53" s="132"/>
      <c r="AV53" s="132"/>
      <c r="AW53" s="132"/>
      <c r="AX53" s="132"/>
      <c r="AY53" s="132"/>
      <c r="AZ53" s="132"/>
    </row>
    <row r="54" spans="1:103" ht="18" customHeight="1" x14ac:dyDescent="0.35">
      <c r="A54" s="30"/>
      <c r="B54" s="31"/>
      <c r="C54" s="237" t="s">
        <v>17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100" t="s">
        <v>1182</v>
      </c>
      <c r="T54" s="235" t="s">
        <v>1077</v>
      </c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6"/>
      <c r="AN54" s="195" t="s">
        <v>52</v>
      </c>
      <c r="AO54" s="196" t="s">
        <v>13</v>
      </c>
      <c r="AP54" s="31"/>
      <c r="AQ54" s="30"/>
      <c r="AS54" s="28">
        <f t="shared" si="1"/>
        <v>0</v>
      </c>
      <c r="AT54" s="132"/>
      <c r="AU54" s="132"/>
      <c r="AV54" s="132"/>
      <c r="AW54" s="132"/>
      <c r="AX54" s="132"/>
      <c r="AY54" s="132"/>
      <c r="AZ54" s="132"/>
    </row>
    <row r="55" spans="1:103" ht="4" customHeight="1" x14ac:dyDescent="0.35">
      <c r="A55" s="30"/>
      <c r="B55" s="31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9"/>
      <c r="AO55" s="59"/>
      <c r="AP55" s="31"/>
      <c r="AQ55" s="30"/>
      <c r="AS55" s="28">
        <f t="shared" si="1"/>
        <v>0</v>
      </c>
      <c r="AT55" s="132"/>
      <c r="AU55" s="132"/>
      <c r="AV55" s="132"/>
      <c r="AW55" s="132"/>
      <c r="AX55" s="132"/>
      <c r="AY55" s="132"/>
      <c r="AZ55" s="132"/>
    </row>
    <row r="56" spans="1:103" s="132" customFormat="1" ht="15" customHeight="1" x14ac:dyDescent="0.35">
      <c r="A56" s="129"/>
      <c r="B56" s="60"/>
      <c r="C56" s="142"/>
      <c r="D56" s="130" t="s">
        <v>32</v>
      </c>
      <c r="E56" s="60"/>
      <c r="F56" s="200" t="s">
        <v>7</v>
      </c>
      <c r="G56" s="201"/>
      <c r="H56" s="201"/>
      <c r="I56" s="201"/>
      <c r="J56" s="201"/>
      <c r="K56" s="201"/>
      <c r="L56" s="201"/>
      <c r="M56" s="202"/>
      <c r="N56" s="60"/>
      <c r="O56" s="200" t="s">
        <v>37</v>
      </c>
      <c r="P56" s="201"/>
      <c r="Q56" s="201"/>
      <c r="R56" s="201"/>
      <c r="S56" s="202"/>
      <c r="T56" s="60"/>
      <c r="U56" s="200" t="s">
        <v>1160</v>
      </c>
      <c r="V56" s="201"/>
      <c r="W56" s="201"/>
      <c r="X56" s="201"/>
      <c r="Y56" s="201"/>
      <c r="Z56" s="201"/>
      <c r="AA56" s="202"/>
      <c r="AB56" s="134"/>
      <c r="AC56" s="200" t="s">
        <v>1158</v>
      </c>
      <c r="AD56" s="202"/>
      <c r="AE56" s="60"/>
      <c r="AF56" s="130" t="s">
        <v>1122</v>
      </c>
      <c r="AG56" s="52"/>
      <c r="AH56" s="135" t="s">
        <v>1063</v>
      </c>
      <c r="AI56" s="60"/>
      <c r="AJ56" s="200" t="s">
        <v>59</v>
      </c>
      <c r="AK56" s="201"/>
      <c r="AL56" s="202"/>
      <c r="AM56" s="60"/>
      <c r="AN56" s="136" t="s">
        <v>10</v>
      </c>
      <c r="AO56" s="143"/>
      <c r="AP56" s="60"/>
      <c r="AQ56" s="129"/>
      <c r="AS56" s="28">
        <f t="shared" si="1"/>
        <v>0</v>
      </c>
    </row>
    <row r="57" spans="1:103" s="132" customFormat="1" ht="15" customHeight="1" x14ac:dyDescent="0.35">
      <c r="A57" s="129"/>
      <c r="B57" s="60"/>
      <c r="C57" s="142"/>
      <c r="D57" s="139" t="s">
        <v>5</v>
      </c>
      <c r="E57" s="104"/>
      <c r="F57" s="224" t="s">
        <v>6</v>
      </c>
      <c r="G57" s="225"/>
      <c r="H57" s="225"/>
      <c r="I57" s="225"/>
      <c r="J57" s="225"/>
      <c r="K57" s="225"/>
      <c r="L57" s="225"/>
      <c r="M57" s="226"/>
      <c r="N57" s="60"/>
      <c r="O57" s="224" t="s">
        <v>4</v>
      </c>
      <c r="P57" s="225"/>
      <c r="Q57" s="225"/>
      <c r="R57" s="225"/>
      <c r="S57" s="226"/>
      <c r="T57" s="140"/>
      <c r="U57" s="224" t="s">
        <v>1159</v>
      </c>
      <c r="V57" s="225"/>
      <c r="W57" s="225"/>
      <c r="X57" s="225"/>
      <c r="Y57" s="225"/>
      <c r="Z57" s="225"/>
      <c r="AA57" s="226"/>
      <c r="AB57" s="134"/>
      <c r="AC57" s="197" t="s">
        <v>1124</v>
      </c>
      <c r="AD57" s="199"/>
      <c r="AE57" s="140"/>
      <c r="AF57" s="139" t="s">
        <v>1123</v>
      </c>
      <c r="AG57" s="104"/>
      <c r="AH57" s="133" t="s">
        <v>1080</v>
      </c>
      <c r="AI57" s="104"/>
      <c r="AJ57" s="197" t="s">
        <v>1084</v>
      </c>
      <c r="AK57" s="198"/>
      <c r="AL57" s="199"/>
      <c r="AM57" s="60"/>
      <c r="AN57" s="141" t="s">
        <v>8</v>
      </c>
      <c r="AO57" s="143"/>
      <c r="AP57" s="60"/>
      <c r="AQ57" s="129"/>
      <c r="AS57" s="28">
        <f t="shared" si="1"/>
        <v>0</v>
      </c>
    </row>
    <row r="58" spans="1:103" ht="4" customHeight="1" x14ac:dyDescent="0.35">
      <c r="A58" s="30"/>
      <c r="B58" s="31"/>
      <c r="C58" s="50"/>
      <c r="D58" s="50"/>
      <c r="E58" s="50"/>
      <c r="F58" s="51"/>
      <c r="G58" s="51"/>
      <c r="H58" s="50"/>
      <c r="I58" s="50"/>
      <c r="J58" s="50"/>
      <c r="K58" s="50"/>
      <c r="L58" s="50"/>
      <c r="M58" s="50"/>
      <c r="N58" s="40"/>
      <c r="O58" s="50"/>
      <c r="P58" s="50"/>
      <c r="Q58" s="31"/>
      <c r="R58" s="31"/>
      <c r="S58" s="31"/>
      <c r="T58" s="51"/>
      <c r="U58" s="51"/>
      <c r="V58" s="51"/>
      <c r="W58" s="51"/>
      <c r="X58" s="51"/>
      <c r="Y58" s="51"/>
      <c r="Z58" s="51"/>
      <c r="AA58" s="51"/>
      <c r="AB58" s="57"/>
      <c r="AC58" s="51"/>
      <c r="AD58" s="31"/>
      <c r="AE58" s="51"/>
      <c r="AF58" s="31"/>
      <c r="AG58" s="51"/>
      <c r="AH58" s="50"/>
      <c r="AI58" s="50"/>
      <c r="AJ58" s="50"/>
      <c r="AK58" s="50"/>
      <c r="AL58" s="50"/>
      <c r="AM58" s="50"/>
      <c r="AN58" s="31"/>
      <c r="AO58" s="31"/>
      <c r="AP58" s="31"/>
      <c r="AQ58" s="30"/>
      <c r="AS58" s="28">
        <f t="shared" si="1"/>
        <v>0</v>
      </c>
      <c r="AT58" s="132"/>
      <c r="AU58" s="132"/>
      <c r="AV58" s="132"/>
      <c r="AW58" s="132"/>
      <c r="AX58" s="132"/>
      <c r="AY58" s="132"/>
      <c r="AZ58" s="132"/>
    </row>
    <row r="59" spans="1:103" ht="17.149999999999999" customHeight="1" x14ac:dyDescent="0.35">
      <c r="A59" s="30"/>
      <c r="B59" s="31"/>
      <c r="C59" s="31"/>
      <c r="D59" s="41">
        <v>1</v>
      </c>
      <c r="E59" s="104" t="s">
        <v>1190</v>
      </c>
      <c r="F59" s="239"/>
      <c r="G59" s="239"/>
      <c r="H59" s="239"/>
      <c r="I59" s="239"/>
      <c r="J59" s="239"/>
      <c r="K59" s="239"/>
      <c r="L59" s="239"/>
      <c r="M59" s="239"/>
      <c r="N59" s="51" t="s">
        <v>1190</v>
      </c>
      <c r="O59" s="205"/>
      <c r="P59" s="206"/>
      <c r="Q59" s="206"/>
      <c r="R59" s="206"/>
      <c r="S59" s="207"/>
      <c r="T59" s="51" t="s">
        <v>1190</v>
      </c>
      <c r="U59" s="239"/>
      <c r="V59" s="239"/>
      <c r="W59" s="239"/>
      <c r="X59" s="239"/>
      <c r="Y59" s="239"/>
      <c r="Z59" s="239"/>
      <c r="AA59" s="239"/>
      <c r="AB59" s="57" t="s">
        <v>1190</v>
      </c>
      <c r="AC59" s="150"/>
      <c r="AD59" s="79"/>
      <c r="AE59" s="51" t="s">
        <v>1190</v>
      </c>
      <c r="AF59" s="146"/>
      <c r="AG59" s="102" t="s">
        <v>1192</v>
      </c>
      <c r="AH59" s="113"/>
      <c r="AI59" s="39"/>
      <c r="AJ59" s="221" t="str">
        <f>IF(AH59="","",100%/AH59)</f>
        <v/>
      </c>
      <c r="AK59" s="222"/>
      <c r="AL59" s="223"/>
      <c r="AM59" s="31"/>
      <c r="AN59" s="53" t="str">
        <f>IF(AJ59="","",AJ59*200)</f>
        <v/>
      </c>
      <c r="AO59" s="2"/>
      <c r="AP59" s="31"/>
      <c r="AQ59" s="30"/>
      <c r="AS59" s="28" t="str">
        <f t="shared" si="1"/>
        <v/>
      </c>
      <c r="AT59" s="132"/>
      <c r="AU59" s="132"/>
      <c r="AV59" s="132"/>
      <c r="AW59" s="132"/>
      <c r="AX59" s="132"/>
      <c r="AY59" s="132"/>
      <c r="AZ59" s="132"/>
    </row>
    <row r="60" spans="1:103" ht="17.149999999999999" customHeight="1" x14ac:dyDescent="0.35">
      <c r="A60" s="30"/>
      <c r="B60" s="31"/>
      <c r="C60" s="31"/>
      <c r="D60" s="41">
        <v>2</v>
      </c>
      <c r="E60" s="104" t="s">
        <v>1190</v>
      </c>
      <c r="F60" s="239"/>
      <c r="G60" s="239"/>
      <c r="H60" s="239"/>
      <c r="I60" s="239"/>
      <c r="J60" s="239"/>
      <c r="K60" s="239"/>
      <c r="L60" s="239"/>
      <c r="M60" s="239"/>
      <c r="N60" s="51" t="s">
        <v>1190</v>
      </c>
      <c r="O60" s="205"/>
      <c r="P60" s="206"/>
      <c r="Q60" s="206"/>
      <c r="R60" s="206"/>
      <c r="S60" s="207"/>
      <c r="T60" s="51" t="s">
        <v>1190</v>
      </c>
      <c r="U60" s="239"/>
      <c r="V60" s="239"/>
      <c r="W60" s="239"/>
      <c r="X60" s="239"/>
      <c r="Y60" s="239"/>
      <c r="Z60" s="239"/>
      <c r="AA60" s="239"/>
      <c r="AB60" s="57" t="s">
        <v>1190</v>
      </c>
      <c r="AC60" s="80"/>
      <c r="AD60" s="77"/>
      <c r="AE60" s="51" t="s">
        <v>1190</v>
      </c>
      <c r="AF60" s="146"/>
      <c r="AG60" s="102" t="s">
        <v>1192</v>
      </c>
      <c r="AH60" s="113"/>
      <c r="AI60" s="39"/>
      <c r="AJ60" s="221" t="str">
        <f>IF(AH60="","",100%/AH60)</f>
        <v/>
      </c>
      <c r="AK60" s="222"/>
      <c r="AL60" s="223"/>
      <c r="AM60" s="31"/>
      <c r="AN60" s="53" t="str">
        <f t="shared" ref="AN60:AN61" si="2">IF(AJ60="","",AJ60*200)</f>
        <v/>
      </c>
      <c r="AO60" s="2"/>
      <c r="AP60" s="31"/>
      <c r="AQ60" s="30"/>
      <c r="AS60" s="28" t="str">
        <f t="shared" si="1"/>
        <v/>
      </c>
      <c r="AT60" s="132"/>
      <c r="AU60" s="132"/>
      <c r="AV60" s="132"/>
      <c r="AW60" s="132"/>
      <c r="AX60" s="132"/>
      <c r="AY60" s="132"/>
      <c r="AZ60" s="132"/>
    </row>
    <row r="61" spans="1:103" ht="17.149999999999999" customHeight="1" x14ac:dyDescent="0.35">
      <c r="A61" s="30"/>
      <c r="B61" s="31"/>
      <c r="C61" s="31"/>
      <c r="D61" s="41">
        <v>3</v>
      </c>
      <c r="E61" s="104" t="s">
        <v>1190</v>
      </c>
      <c r="F61" s="239"/>
      <c r="G61" s="239"/>
      <c r="H61" s="239"/>
      <c r="I61" s="239"/>
      <c r="J61" s="239"/>
      <c r="K61" s="239"/>
      <c r="L61" s="239"/>
      <c r="M61" s="239"/>
      <c r="N61" s="51" t="s">
        <v>1190</v>
      </c>
      <c r="O61" s="205"/>
      <c r="P61" s="206"/>
      <c r="Q61" s="206"/>
      <c r="R61" s="206"/>
      <c r="S61" s="207"/>
      <c r="T61" s="51" t="s">
        <v>1190</v>
      </c>
      <c r="U61" s="239"/>
      <c r="V61" s="239"/>
      <c r="W61" s="239"/>
      <c r="X61" s="239"/>
      <c r="Y61" s="239"/>
      <c r="Z61" s="239"/>
      <c r="AA61" s="239"/>
      <c r="AB61" s="57" t="s">
        <v>1190</v>
      </c>
      <c r="AC61" s="80"/>
      <c r="AD61" s="77"/>
      <c r="AE61" s="51" t="s">
        <v>1190</v>
      </c>
      <c r="AF61" s="146"/>
      <c r="AG61" s="102" t="s">
        <v>1192</v>
      </c>
      <c r="AH61" s="113"/>
      <c r="AI61" s="49"/>
      <c r="AJ61" s="221" t="str">
        <f>IF(AH61="","",100%/AH61)</f>
        <v/>
      </c>
      <c r="AK61" s="222"/>
      <c r="AL61" s="223"/>
      <c r="AM61" s="49"/>
      <c r="AN61" s="53" t="str">
        <f t="shared" si="2"/>
        <v/>
      </c>
      <c r="AO61" s="2"/>
      <c r="AP61" s="31"/>
      <c r="AQ61" s="30"/>
      <c r="AS61" s="28" t="str">
        <f t="shared" si="1"/>
        <v/>
      </c>
      <c r="AT61" s="132"/>
      <c r="AU61" s="132"/>
      <c r="AV61" s="132"/>
      <c r="AW61" s="132"/>
      <c r="AX61" s="132"/>
      <c r="AY61" s="132"/>
      <c r="AZ61" s="132"/>
      <c r="BB61" s="42">
        <v>1</v>
      </c>
    </row>
    <row r="62" spans="1:103" ht="4" customHeight="1" x14ac:dyDescent="0.35">
      <c r="A62" s="30"/>
      <c r="B62" s="31"/>
      <c r="C62" s="50"/>
      <c r="D62" s="54"/>
      <c r="E62" s="54"/>
      <c r="F62" s="54"/>
      <c r="G62" s="54"/>
      <c r="H62" s="54"/>
      <c r="I62" s="54"/>
      <c r="J62" s="54"/>
      <c r="K62" s="55"/>
      <c r="L62" s="55"/>
      <c r="M62" s="55"/>
      <c r="N62" s="55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0"/>
      <c r="AS62" s="28">
        <f t="shared" si="1"/>
        <v>0</v>
      </c>
      <c r="AT62" s="132"/>
      <c r="AU62" s="132"/>
      <c r="AV62" s="132"/>
      <c r="AW62" s="132"/>
      <c r="AX62" s="132"/>
      <c r="AY62" s="132"/>
      <c r="AZ62" s="132"/>
    </row>
    <row r="63" spans="1:103" ht="18" customHeight="1" x14ac:dyDescent="0.35">
      <c r="A63" s="30"/>
      <c r="B63" s="31"/>
      <c r="C63" s="237" t="s">
        <v>1067</v>
      </c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100" t="s">
        <v>18</v>
      </c>
      <c r="T63" s="235" t="s">
        <v>1078</v>
      </c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6"/>
      <c r="AN63" s="195" t="s">
        <v>58</v>
      </c>
      <c r="AO63" s="196" t="s">
        <v>22</v>
      </c>
      <c r="AP63" s="31"/>
      <c r="AQ63" s="30"/>
      <c r="AS63" s="28">
        <f t="shared" si="1"/>
        <v>0</v>
      </c>
      <c r="AT63" s="132"/>
      <c r="AU63" s="132"/>
      <c r="AV63" s="132"/>
      <c r="AW63" s="132"/>
      <c r="AX63" s="132"/>
      <c r="AY63" s="132"/>
      <c r="AZ63" s="132"/>
      <c r="CY63" s="29" t="s">
        <v>1137</v>
      </c>
    </row>
    <row r="64" spans="1:103" ht="4" customHeight="1" x14ac:dyDescent="0.35">
      <c r="A64" s="30"/>
      <c r="B64" s="3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9"/>
      <c r="AO64" s="59"/>
      <c r="AP64" s="31"/>
      <c r="AQ64" s="30"/>
      <c r="AS64" s="28">
        <f t="shared" si="1"/>
        <v>0</v>
      </c>
      <c r="AT64" s="132"/>
      <c r="AU64" s="132"/>
      <c r="AV64" s="132"/>
      <c r="AW64" s="132"/>
      <c r="AX64" s="132"/>
      <c r="AY64" s="132"/>
      <c r="AZ64" s="132"/>
    </row>
    <row r="65" spans="1:103" s="132" customFormat="1" ht="15" customHeight="1" x14ac:dyDescent="0.35">
      <c r="A65" s="129"/>
      <c r="B65" s="60"/>
      <c r="C65" s="142"/>
      <c r="D65" s="130" t="s">
        <v>32</v>
      </c>
      <c r="E65" s="60"/>
      <c r="F65" s="200" t="s">
        <v>7</v>
      </c>
      <c r="G65" s="201"/>
      <c r="H65" s="201"/>
      <c r="I65" s="201"/>
      <c r="J65" s="201"/>
      <c r="K65" s="201"/>
      <c r="L65" s="201"/>
      <c r="M65" s="202"/>
      <c r="N65" s="60"/>
      <c r="O65" s="200" t="s">
        <v>37</v>
      </c>
      <c r="P65" s="201"/>
      <c r="Q65" s="201"/>
      <c r="R65" s="201"/>
      <c r="S65" s="202"/>
      <c r="T65" s="60"/>
      <c r="U65" s="200" t="s">
        <v>1160</v>
      </c>
      <c r="V65" s="201"/>
      <c r="W65" s="201"/>
      <c r="X65" s="201"/>
      <c r="Y65" s="201"/>
      <c r="Z65" s="201"/>
      <c r="AA65" s="202"/>
      <c r="AB65" s="134"/>
      <c r="AC65" s="200" t="s">
        <v>1158</v>
      </c>
      <c r="AD65" s="202"/>
      <c r="AE65" s="60"/>
      <c r="AF65" s="130" t="s">
        <v>1122</v>
      </c>
      <c r="AG65" s="52"/>
      <c r="AH65" s="135" t="s">
        <v>1063</v>
      </c>
      <c r="AI65" s="60"/>
      <c r="AJ65" s="200" t="s">
        <v>59</v>
      </c>
      <c r="AK65" s="201"/>
      <c r="AL65" s="202"/>
      <c r="AM65" s="60"/>
      <c r="AN65" s="136" t="s">
        <v>10</v>
      </c>
      <c r="AO65" s="143"/>
      <c r="AP65" s="60"/>
      <c r="AQ65" s="129"/>
      <c r="AS65" s="28">
        <f t="shared" si="1"/>
        <v>0</v>
      </c>
    </row>
    <row r="66" spans="1:103" s="132" customFormat="1" ht="15" customHeight="1" x14ac:dyDescent="0.35">
      <c r="A66" s="129"/>
      <c r="B66" s="60"/>
      <c r="C66" s="142"/>
      <c r="D66" s="139" t="s">
        <v>5</v>
      </c>
      <c r="E66" s="104"/>
      <c r="F66" s="224" t="s">
        <v>6</v>
      </c>
      <c r="G66" s="225"/>
      <c r="H66" s="225"/>
      <c r="I66" s="225"/>
      <c r="J66" s="225"/>
      <c r="K66" s="225"/>
      <c r="L66" s="225"/>
      <c r="M66" s="226"/>
      <c r="N66" s="60"/>
      <c r="O66" s="224" t="s">
        <v>4</v>
      </c>
      <c r="P66" s="225"/>
      <c r="Q66" s="225"/>
      <c r="R66" s="225"/>
      <c r="S66" s="226"/>
      <c r="T66" s="140"/>
      <c r="U66" s="224" t="s">
        <v>1159</v>
      </c>
      <c r="V66" s="225"/>
      <c r="W66" s="225"/>
      <c r="X66" s="225"/>
      <c r="Y66" s="225"/>
      <c r="Z66" s="225"/>
      <c r="AA66" s="226"/>
      <c r="AB66" s="134"/>
      <c r="AC66" s="197" t="s">
        <v>1124</v>
      </c>
      <c r="AD66" s="199"/>
      <c r="AE66" s="140"/>
      <c r="AF66" s="139" t="s">
        <v>1123</v>
      </c>
      <c r="AG66" s="104"/>
      <c r="AH66" s="133" t="s">
        <v>1080</v>
      </c>
      <c r="AI66" s="104"/>
      <c r="AJ66" s="197" t="s">
        <v>1084</v>
      </c>
      <c r="AK66" s="198"/>
      <c r="AL66" s="199"/>
      <c r="AM66" s="60"/>
      <c r="AN66" s="141" t="s">
        <v>8</v>
      </c>
      <c r="AO66" s="143"/>
      <c r="AP66" s="60"/>
      <c r="AQ66" s="129"/>
      <c r="AS66" s="28">
        <f t="shared" si="1"/>
        <v>0</v>
      </c>
    </row>
    <row r="67" spans="1:103" ht="4" customHeight="1" x14ac:dyDescent="0.35">
      <c r="A67" s="30"/>
      <c r="B67" s="31"/>
      <c r="C67" s="50"/>
      <c r="D67" s="50"/>
      <c r="E67" s="50"/>
      <c r="F67" s="51"/>
      <c r="G67" s="51"/>
      <c r="H67" s="50"/>
      <c r="I67" s="50"/>
      <c r="J67" s="50"/>
      <c r="K67" s="50"/>
      <c r="L67" s="50"/>
      <c r="M67" s="50"/>
      <c r="N67" s="40"/>
      <c r="O67" s="50"/>
      <c r="P67" s="50"/>
      <c r="Q67" s="31"/>
      <c r="R67" s="31"/>
      <c r="S67" s="31"/>
      <c r="T67" s="51"/>
      <c r="U67" s="51"/>
      <c r="V67" s="51"/>
      <c r="W67" s="51"/>
      <c r="X67" s="51"/>
      <c r="Y67" s="51"/>
      <c r="Z67" s="51"/>
      <c r="AA67" s="51"/>
      <c r="AB67" s="57"/>
      <c r="AC67" s="51"/>
      <c r="AD67" s="31"/>
      <c r="AE67" s="51"/>
      <c r="AF67" s="31"/>
      <c r="AG67" s="51"/>
      <c r="AH67" s="50"/>
      <c r="AI67" s="50"/>
      <c r="AJ67" s="50"/>
      <c r="AK67" s="50"/>
      <c r="AL67" s="50"/>
      <c r="AM67" s="50"/>
      <c r="AN67" s="31"/>
      <c r="AO67" s="31"/>
      <c r="AP67" s="31"/>
      <c r="AQ67" s="30"/>
      <c r="AS67" s="28">
        <f t="shared" si="1"/>
        <v>0</v>
      </c>
      <c r="AT67" s="132"/>
      <c r="AU67" s="132"/>
      <c r="AV67" s="132"/>
      <c r="AW67" s="132"/>
      <c r="AX67" s="132"/>
      <c r="AY67" s="132"/>
      <c r="AZ67" s="132"/>
    </row>
    <row r="68" spans="1:103" ht="17.149999999999999" customHeight="1" x14ac:dyDescent="0.35">
      <c r="A68" s="30"/>
      <c r="B68" s="31"/>
      <c r="C68" s="31"/>
      <c r="D68" s="41">
        <v>1</v>
      </c>
      <c r="E68" s="104" t="s">
        <v>1190</v>
      </c>
      <c r="F68" s="239"/>
      <c r="G68" s="239"/>
      <c r="H68" s="239"/>
      <c r="I68" s="239"/>
      <c r="J68" s="239"/>
      <c r="K68" s="239"/>
      <c r="L68" s="239"/>
      <c r="M68" s="239"/>
      <c r="N68" s="51" t="s">
        <v>1190</v>
      </c>
      <c r="O68" s="205"/>
      <c r="P68" s="206"/>
      <c r="Q68" s="206"/>
      <c r="R68" s="206"/>
      <c r="S68" s="207"/>
      <c r="T68" s="51" t="s">
        <v>1190</v>
      </c>
      <c r="U68" s="239"/>
      <c r="V68" s="239"/>
      <c r="W68" s="239"/>
      <c r="X68" s="239"/>
      <c r="Y68" s="239"/>
      <c r="Z68" s="239"/>
      <c r="AA68" s="239"/>
      <c r="AB68" s="57" t="s">
        <v>1190</v>
      </c>
      <c r="AC68" s="150"/>
      <c r="AD68" s="79"/>
      <c r="AE68" s="51" t="s">
        <v>1190</v>
      </c>
      <c r="AF68" s="146"/>
      <c r="AG68" s="102" t="s">
        <v>1192</v>
      </c>
      <c r="AH68" s="113"/>
      <c r="AI68" s="39"/>
      <c r="AJ68" s="221" t="str">
        <f>IF(AH68="","",100%/AH68)</f>
        <v/>
      </c>
      <c r="AK68" s="222"/>
      <c r="AL68" s="223"/>
      <c r="AM68" s="31"/>
      <c r="AN68" s="53" t="str">
        <f>IF(AJ68="","",AJ68*150)</f>
        <v/>
      </c>
      <c r="AO68" s="2"/>
      <c r="AP68" s="31"/>
      <c r="AQ68" s="30"/>
      <c r="AS68" s="28" t="str">
        <f t="shared" si="1"/>
        <v/>
      </c>
      <c r="AT68" s="132"/>
      <c r="AU68" s="132"/>
      <c r="AV68" s="132"/>
      <c r="AW68" s="132"/>
      <c r="AX68" s="132"/>
      <c r="AY68" s="132"/>
      <c r="AZ68" s="132"/>
    </row>
    <row r="69" spans="1:103" ht="17.149999999999999" customHeight="1" x14ac:dyDescent="0.35">
      <c r="A69" s="30"/>
      <c r="B69" s="31"/>
      <c r="C69" s="31"/>
      <c r="D69" s="41">
        <v>2</v>
      </c>
      <c r="E69" s="104" t="s">
        <v>1190</v>
      </c>
      <c r="F69" s="239"/>
      <c r="G69" s="239"/>
      <c r="H69" s="239"/>
      <c r="I69" s="239"/>
      <c r="J69" s="239"/>
      <c r="K69" s="239"/>
      <c r="L69" s="239"/>
      <c r="M69" s="239"/>
      <c r="N69" s="51" t="s">
        <v>1190</v>
      </c>
      <c r="O69" s="205"/>
      <c r="P69" s="206"/>
      <c r="Q69" s="206"/>
      <c r="R69" s="206"/>
      <c r="S69" s="207"/>
      <c r="T69" s="51" t="s">
        <v>1190</v>
      </c>
      <c r="U69" s="239"/>
      <c r="V69" s="239"/>
      <c r="W69" s="239"/>
      <c r="X69" s="239"/>
      <c r="Y69" s="239"/>
      <c r="Z69" s="239"/>
      <c r="AA69" s="239"/>
      <c r="AB69" s="57" t="s">
        <v>1190</v>
      </c>
      <c r="AC69" s="80"/>
      <c r="AD69" s="77"/>
      <c r="AE69" s="51" t="s">
        <v>1190</v>
      </c>
      <c r="AF69" s="146"/>
      <c r="AG69" s="102" t="s">
        <v>1192</v>
      </c>
      <c r="AH69" s="113"/>
      <c r="AI69" s="39"/>
      <c r="AJ69" s="221" t="str">
        <f>IF(AH69="","",100%/AH69)</f>
        <v/>
      </c>
      <c r="AK69" s="222"/>
      <c r="AL69" s="223"/>
      <c r="AM69" s="31"/>
      <c r="AN69" s="53" t="str">
        <f t="shared" ref="AN69" si="3">IF(AJ69="","",AJ69*150)</f>
        <v/>
      </c>
      <c r="AO69" s="2"/>
      <c r="AP69" s="31"/>
      <c r="AQ69" s="30"/>
      <c r="AS69" s="28" t="str">
        <f t="shared" si="1"/>
        <v/>
      </c>
      <c r="AT69" s="132"/>
      <c r="AU69" s="132"/>
      <c r="AV69" s="132"/>
      <c r="AW69" s="132"/>
      <c r="AX69" s="132"/>
      <c r="AY69" s="132"/>
      <c r="AZ69" s="132"/>
    </row>
    <row r="70" spans="1:103" ht="17.149999999999999" customHeight="1" x14ac:dyDescent="0.35">
      <c r="A70" s="30"/>
      <c r="B70" s="31"/>
      <c r="C70" s="31"/>
      <c r="D70" s="41">
        <v>3</v>
      </c>
      <c r="E70" s="104" t="s">
        <v>1190</v>
      </c>
      <c r="F70" s="239"/>
      <c r="G70" s="239"/>
      <c r="H70" s="239"/>
      <c r="I70" s="239"/>
      <c r="J70" s="239"/>
      <c r="K70" s="239"/>
      <c r="L70" s="239"/>
      <c r="M70" s="239"/>
      <c r="N70" s="51" t="s">
        <v>1190</v>
      </c>
      <c r="O70" s="205"/>
      <c r="P70" s="206"/>
      <c r="Q70" s="206"/>
      <c r="R70" s="206"/>
      <c r="S70" s="207"/>
      <c r="T70" s="51" t="s">
        <v>1190</v>
      </c>
      <c r="U70" s="239"/>
      <c r="V70" s="239"/>
      <c r="W70" s="239"/>
      <c r="X70" s="239"/>
      <c r="Y70" s="239"/>
      <c r="Z70" s="239"/>
      <c r="AA70" s="239"/>
      <c r="AB70" s="57" t="s">
        <v>1190</v>
      </c>
      <c r="AC70" s="80"/>
      <c r="AD70" s="77"/>
      <c r="AE70" s="51" t="s">
        <v>1190</v>
      </c>
      <c r="AF70" s="146"/>
      <c r="AG70" s="102" t="s">
        <v>1192</v>
      </c>
      <c r="AH70" s="113"/>
      <c r="AI70" s="49"/>
      <c r="AJ70" s="221" t="str">
        <f>IF(AH70="","",100%/AH70)</f>
        <v/>
      </c>
      <c r="AK70" s="222"/>
      <c r="AL70" s="223"/>
      <c r="AM70" s="49"/>
      <c r="AN70" s="53" t="str">
        <f>IF(AJ70="","",AJ70*150)</f>
        <v/>
      </c>
      <c r="AO70" s="2"/>
      <c r="AP70" s="31"/>
      <c r="AQ70" s="30"/>
      <c r="AS70" s="28" t="str">
        <f t="shared" si="1"/>
        <v/>
      </c>
      <c r="AT70" s="132"/>
      <c r="AU70" s="132"/>
      <c r="AV70" s="132"/>
      <c r="AW70" s="132"/>
      <c r="AX70" s="132"/>
      <c r="AY70" s="132"/>
      <c r="AZ70" s="132"/>
      <c r="BC70" s="42">
        <v>1</v>
      </c>
    </row>
    <row r="71" spans="1:103" ht="4" customHeight="1" x14ac:dyDescent="0.35">
      <c r="A71" s="30"/>
      <c r="B71" s="31"/>
      <c r="C71" s="50"/>
      <c r="D71" s="54"/>
      <c r="E71" s="54"/>
      <c r="F71" s="54"/>
      <c r="G71" s="54"/>
      <c r="H71" s="54"/>
      <c r="I71" s="54"/>
      <c r="J71" s="54"/>
      <c r="K71" s="55"/>
      <c r="L71" s="55"/>
      <c r="M71" s="55"/>
      <c r="N71" s="55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0"/>
      <c r="AS71" s="28">
        <f t="shared" si="1"/>
        <v>0</v>
      </c>
      <c r="AT71" s="132"/>
      <c r="AU71" s="132"/>
      <c r="AV71" s="132"/>
      <c r="AW71" s="132"/>
      <c r="AX71" s="132"/>
      <c r="AY71" s="132"/>
      <c r="AZ71" s="132"/>
    </row>
    <row r="72" spans="1:103" ht="18" customHeight="1" x14ac:dyDescent="0.35">
      <c r="A72" s="30"/>
      <c r="B72" s="31"/>
      <c r="C72" s="237" t="s">
        <v>1115</v>
      </c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100" t="s">
        <v>19</v>
      </c>
      <c r="T72" s="235" t="s">
        <v>1118</v>
      </c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6"/>
      <c r="AN72" s="220" t="s">
        <v>1120</v>
      </c>
      <c r="AO72" s="196" t="s">
        <v>13</v>
      </c>
      <c r="AP72" s="31"/>
      <c r="AQ72" s="30"/>
      <c r="AS72" s="28">
        <f t="shared" si="1"/>
        <v>0</v>
      </c>
      <c r="AT72" s="132"/>
      <c r="AU72" s="132"/>
      <c r="AV72" s="132"/>
      <c r="AW72" s="132"/>
      <c r="AX72" s="132"/>
      <c r="AY72" s="132"/>
      <c r="AZ72" s="132"/>
      <c r="CY72" s="29" t="s">
        <v>1138</v>
      </c>
    </row>
    <row r="73" spans="1:103" ht="4" customHeight="1" x14ac:dyDescent="0.35">
      <c r="A73" s="30"/>
      <c r="B73" s="31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9"/>
      <c r="AO73" s="59"/>
      <c r="AP73" s="31"/>
      <c r="AQ73" s="30"/>
      <c r="AS73" s="28">
        <f t="shared" si="1"/>
        <v>0</v>
      </c>
      <c r="AT73" s="132"/>
      <c r="AU73" s="132"/>
      <c r="AV73" s="132"/>
      <c r="AW73" s="132"/>
      <c r="AX73" s="132"/>
      <c r="AY73" s="132"/>
      <c r="AZ73" s="132"/>
    </row>
    <row r="74" spans="1:103" s="132" customFormat="1" ht="15" customHeight="1" x14ac:dyDescent="0.35">
      <c r="A74" s="129"/>
      <c r="B74" s="60"/>
      <c r="C74" s="142"/>
      <c r="D74" s="130" t="s">
        <v>32</v>
      </c>
      <c r="E74" s="60"/>
      <c r="F74" s="200" t="s">
        <v>7</v>
      </c>
      <c r="G74" s="201"/>
      <c r="H74" s="201"/>
      <c r="I74" s="201"/>
      <c r="J74" s="201"/>
      <c r="K74" s="201"/>
      <c r="L74" s="201"/>
      <c r="M74" s="202"/>
      <c r="N74" s="60"/>
      <c r="O74" s="200" t="s">
        <v>37</v>
      </c>
      <c r="P74" s="201"/>
      <c r="Q74" s="201"/>
      <c r="R74" s="201"/>
      <c r="S74" s="202"/>
      <c r="T74" s="60"/>
      <c r="U74" s="200" t="s">
        <v>1160</v>
      </c>
      <c r="V74" s="201"/>
      <c r="W74" s="201"/>
      <c r="X74" s="201"/>
      <c r="Y74" s="201"/>
      <c r="Z74" s="201"/>
      <c r="AA74" s="202"/>
      <c r="AB74" s="134"/>
      <c r="AC74" s="200" t="s">
        <v>1158</v>
      </c>
      <c r="AD74" s="202"/>
      <c r="AE74" s="60"/>
      <c r="AF74" s="130" t="s">
        <v>1122</v>
      </c>
      <c r="AG74" s="52"/>
      <c r="AH74" s="135" t="s">
        <v>1063</v>
      </c>
      <c r="AI74" s="60"/>
      <c r="AJ74" s="200" t="s">
        <v>59</v>
      </c>
      <c r="AK74" s="201"/>
      <c r="AL74" s="202"/>
      <c r="AM74" s="60"/>
      <c r="AN74" s="136" t="s">
        <v>10</v>
      </c>
      <c r="AO74" s="143"/>
      <c r="AP74" s="60"/>
      <c r="AQ74" s="129"/>
      <c r="AS74" s="28">
        <f t="shared" si="1"/>
        <v>0</v>
      </c>
    </row>
    <row r="75" spans="1:103" s="132" customFormat="1" ht="15" customHeight="1" x14ac:dyDescent="0.35">
      <c r="A75" s="129"/>
      <c r="B75" s="60"/>
      <c r="C75" s="142"/>
      <c r="D75" s="139" t="s">
        <v>5</v>
      </c>
      <c r="E75" s="104"/>
      <c r="F75" s="224" t="s">
        <v>6</v>
      </c>
      <c r="G75" s="225"/>
      <c r="H75" s="225"/>
      <c r="I75" s="225"/>
      <c r="J75" s="225"/>
      <c r="K75" s="225"/>
      <c r="L75" s="225"/>
      <c r="M75" s="226"/>
      <c r="N75" s="60"/>
      <c r="O75" s="224" t="s">
        <v>4</v>
      </c>
      <c r="P75" s="225"/>
      <c r="Q75" s="225"/>
      <c r="R75" s="225"/>
      <c r="S75" s="226"/>
      <c r="T75" s="140"/>
      <c r="U75" s="224" t="s">
        <v>1159</v>
      </c>
      <c r="V75" s="225"/>
      <c r="W75" s="225"/>
      <c r="X75" s="225"/>
      <c r="Y75" s="225"/>
      <c r="Z75" s="225"/>
      <c r="AA75" s="226"/>
      <c r="AB75" s="134"/>
      <c r="AC75" s="197" t="s">
        <v>1124</v>
      </c>
      <c r="AD75" s="199"/>
      <c r="AE75" s="140"/>
      <c r="AF75" s="139" t="s">
        <v>1123</v>
      </c>
      <c r="AG75" s="104"/>
      <c r="AH75" s="133" t="s">
        <v>1080</v>
      </c>
      <c r="AI75" s="104"/>
      <c r="AJ75" s="197" t="s">
        <v>1084</v>
      </c>
      <c r="AK75" s="198"/>
      <c r="AL75" s="199"/>
      <c r="AM75" s="60"/>
      <c r="AN75" s="141" t="s">
        <v>8</v>
      </c>
      <c r="AO75" s="143"/>
      <c r="AP75" s="60"/>
      <c r="AQ75" s="129"/>
      <c r="AS75" s="28">
        <f t="shared" si="1"/>
        <v>0</v>
      </c>
    </row>
    <row r="76" spans="1:103" ht="4" customHeight="1" x14ac:dyDescent="0.35">
      <c r="A76" s="30"/>
      <c r="B76" s="31"/>
      <c r="C76" s="50"/>
      <c r="D76" s="50"/>
      <c r="E76" s="50"/>
      <c r="F76" s="51"/>
      <c r="G76" s="51"/>
      <c r="H76" s="50"/>
      <c r="I76" s="50"/>
      <c r="J76" s="50"/>
      <c r="K76" s="50"/>
      <c r="L76" s="50"/>
      <c r="M76" s="50"/>
      <c r="N76" s="40"/>
      <c r="O76" s="50"/>
      <c r="P76" s="50"/>
      <c r="Q76" s="31"/>
      <c r="R76" s="31"/>
      <c r="S76" s="31"/>
      <c r="T76" s="51"/>
      <c r="U76" s="51"/>
      <c r="V76" s="51"/>
      <c r="W76" s="51"/>
      <c r="X76" s="51"/>
      <c r="Y76" s="51"/>
      <c r="Z76" s="51"/>
      <c r="AA76" s="51"/>
      <c r="AB76" s="57"/>
      <c r="AC76" s="51"/>
      <c r="AD76" s="31"/>
      <c r="AE76" s="51"/>
      <c r="AF76" s="31"/>
      <c r="AG76" s="51"/>
      <c r="AH76" s="50"/>
      <c r="AI76" s="50"/>
      <c r="AJ76" s="50"/>
      <c r="AK76" s="50"/>
      <c r="AL76" s="50"/>
      <c r="AM76" s="50"/>
      <c r="AN76" s="31"/>
      <c r="AO76" s="31"/>
      <c r="AP76" s="31"/>
      <c r="AQ76" s="30"/>
      <c r="AS76" s="28">
        <f t="shared" si="1"/>
        <v>0</v>
      </c>
      <c r="AT76" s="132"/>
      <c r="AU76" s="132"/>
      <c r="AV76" s="132"/>
      <c r="AW76" s="132"/>
      <c r="AX76" s="132"/>
      <c r="AY76" s="132"/>
      <c r="AZ76" s="132"/>
    </row>
    <row r="77" spans="1:103" ht="17.149999999999999" customHeight="1" x14ac:dyDescent="0.35">
      <c r="A77" s="30"/>
      <c r="B77" s="31"/>
      <c r="C77" s="31"/>
      <c r="D77" s="41">
        <v>1</v>
      </c>
      <c r="E77" s="104" t="s">
        <v>1190</v>
      </c>
      <c r="F77" s="239"/>
      <c r="G77" s="239"/>
      <c r="H77" s="239"/>
      <c r="I77" s="239"/>
      <c r="J77" s="239"/>
      <c r="K77" s="239"/>
      <c r="L77" s="239"/>
      <c r="M77" s="239"/>
      <c r="N77" s="51" t="s">
        <v>1190</v>
      </c>
      <c r="O77" s="205"/>
      <c r="P77" s="206"/>
      <c r="Q77" s="206"/>
      <c r="R77" s="206"/>
      <c r="S77" s="207"/>
      <c r="T77" s="51" t="s">
        <v>1190</v>
      </c>
      <c r="U77" s="239"/>
      <c r="V77" s="239"/>
      <c r="W77" s="239"/>
      <c r="X77" s="239"/>
      <c r="Y77" s="239"/>
      <c r="Z77" s="239"/>
      <c r="AA77" s="239"/>
      <c r="AB77" s="57" t="s">
        <v>1190</v>
      </c>
      <c r="AC77" s="150"/>
      <c r="AD77" s="79"/>
      <c r="AE77" s="51" t="s">
        <v>1190</v>
      </c>
      <c r="AF77" s="146"/>
      <c r="AG77" s="102" t="s">
        <v>1192</v>
      </c>
      <c r="AH77" s="113"/>
      <c r="AI77" s="39"/>
      <c r="AJ77" s="221" t="str">
        <f>IF(AH77="","",100%/AH77)</f>
        <v/>
      </c>
      <c r="AK77" s="222"/>
      <c r="AL77" s="223"/>
      <c r="AM77" s="31"/>
      <c r="AN77" s="53" t="str">
        <f>IF(AJ77="","",AJ77*160)</f>
        <v/>
      </c>
      <c r="AO77" s="2"/>
      <c r="AP77" s="31"/>
      <c r="AQ77" s="30"/>
      <c r="AS77" s="28" t="str">
        <f t="shared" si="1"/>
        <v/>
      </c>
      <c r="AT77" s="132"/>
      <c r="AU77" s="132"/>
      <c r="AV77" s="132"/>
      <c r="AW77" s="132"/>
      <c r="AX77" s="132"/>
      <c r="AY77" s="132"/>
      <c r="AZ77" s="132"/>
    </row>
    <row r="78" spans="1:103" ht="17.149999999999999" customHeight="1" x14ac:dyDescent="0.35">
      <c r="A78" s="30"/>
      <c r="B78" s="31"/>
      <c r="C78" s="31"/>
      <c r="D78" s="41">
        <v>2</v>
      </c>
      <c r="E78" s="104" t="s">
        <v>1190</v>
      </c>
      <c r="F78" s="239"/>
      <c r="G78" s="239"/>
      <c r="H78" s="239"/>
      <c r="I78" s="239"/>
      <c r="J78" s="239"/>
      <c r="K78" s="239"/>
      <c r="L78" s="239"/>
      <c r="M78" s="239"/>
      <c r="N78" s="51" t="s">
        <v>1190</v>
      </c>
      <c r="O78" s="205"/>
      <c r="P78" s="206"/>
      <c r="Q78" s="206"/>
      <c r="R78" s="206"/>
      <c r="S78" s="207"/>
      <c r="T78" s="51" t="s">
        <v>1190</v>
      </c>
      <c r="U78" s="239"/>
      <c r="V78" s="239"/>
      <c r="W78" s="239"/>
      <c r="X78" s="239"/>
      <c r="Y78" s="239"/>
      <c r="Z78" s="239"/>
      <c r="AA78" s="239"/>
      <c r="AB78" s="57" t="s">
        <v>1190</v>
      </c>
      <c r="AC78" s="80"/>
      <c r="AD78" s="77"/>
      <c r="AE78" s="51" t="s">
        <v>1190</v>
      </c>
      <c r="AF78" s="146"/>
      <c r="AG78" s="102" t="s">
        <v>1192</v>
      </c>
      <c r="AH78" s="113"/>
      <c r="AI78" s="39"/>
      <c r="AJ78" s="221" t="str">
        <f>IF(AH78="","",100%/AH78)</f>
        <v/>
      </c>
      <c r="AK78" s="222"/>
      <c r="AL78" s="223"/>
      <c r="AM78" s="31"/>
      <c r="AN78" s="53" t="str">
        <f t="shared" ref="AN78:AN79" si="4">IF(AJ78="","",AJ78*160)</f>
        <v/>
      </c>
      <c r="AO78" s="2"/>
      <c r="AP78" s="31"/>
      <c r="AQ78" s="30"/>
      <c r="AS78" s="28" t="str">
        <f t="shared" si="1"/>
        <v/>
      </c>
      <c r="AT78" s="132"/>
      <c r="AU78" s="132"/>
      <c r="AV78" s="132"/>
      <c r="AW78" s="132"/>
      <c r="AX78" s="132"/>
      <c r="AY78" s="132"/>
      <c r="AZ78" s="132"/>
    </row>
    <row r="79" spans="1:103" ht="17.149999999999999" customHeight="1" x14ac:dyDescent="0.35">
      <c r="A79" s="30"/>
      <c r="B79" s="31"/>
      <c r="C79" s="31"/>
      <c r="D79" s="41">
        <v>3</v>
      </c>
      <c r="E79" s="104" t="s">
        <v>1190</v>
      </c>
      <c r="F79" s="239"/>
      <c r="G79" s="239"/>
      <c r="H79" s="239"/>
      <c r="I79" s="239"/>
      <c r="J79" s="239"/>
      <c r="K79" s="239"/>
      <c r="L79" s="239"/>
      <c r="M79" s="239"/>
      <c r="N79" s="51" t="s">
        <v>1190</v>
      </c>
      <c r="O79" s="205"/>
      <c r="P79" s="206"/>
      <c r="Q79" s="206"/>
      <c r="R79" s="206"/>
      <c r="S79" s="207"/>
      <c r="T79" s="51" t="s">
        <v>1190</v>
      </c>
      <c r="U79" s="239"/>
      <c r="V79" s="239"/>
      <c r="W79" s="239"/>
      <c r="X79" s="239"/>
      <c r="Y79" s="239"/>
      <c r="Z79" s="239"/>
      <c r="AA79" s="239"/>
      <c r="AB79" s="57" t="s">
        <v>1190</v>
      </c>
      <c r="AC79" s="80"/>
      <c r="AD79" s="77"/>
      <c r="AE79" s="51" t="s">
        <v>1190</v>
      </c>
      <c r="AF79" s="146"/>
      <c r="AG79" s="102" t="s">
        <v>1192</v>
      </c>
      <c r="AH79" s="113"/>
      <c r="AI79" s="49"/>
      <c r="AJ79" s="221" t="str">
        <f>IF(AH79="","",100%/AH79)</f>
        <v/>
      </c>
      <c r="AK79" s="222"/>
      <c r="AL79" s="223"/>
      <c r="AM79" s="49"/>
      <c r="AN79" s="53" t="str">
        <f t="shared" si="4"/>
        <v/>
      </c>
      <c r="AO79" s="2"/>
      <c r="AP79" s="31"/>
      <c r="AQ79" s="30"/>
      <c r="AS79" s="28" t="str">
        <f t="shared" si="1"/>
        <v/>
      </c>
      <c r="AT79" s="132"/>
      <c r="AU79" s="132"/>
      <c r="AV79" s="132"/>
      <c r="AW79" s="132"/>
      <c r="AX79" s="132"/>
      <c r="AY79" s="132"/>
      <c r="AZ79" s="132"/>
      <c r="BD79" s="42">
        <v>1</v>
      </c>
    </row>
    <row r="80" spans="1:103" ht="4" customHeight="1" x14ac:dyDescent="0.35">
      <c r="A80" s="30"/>
      <c r="B80" s="31"/>
      <c r="C80" s="50"/>
      <c r="D80" s="54"/>
      <c r="E80" s="54"/>
      <c r="F80" s="54"/>
      <c r="G80" s="54"/>
      <c r="H80" s="54"/>
      <c r="I80" s="54"/>
      <c r="J80" s="54"/>
      <c r="K80" s="55"/>
      <c r="L80" s="55"/>
      <c r="M80" s="55"/>
      <c r="N80" s="55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0"/>
      <c r="AS80" s="28">
        <f t="shared" si="1"/>
        <v>0</v>
      </c>
      <c r="AT80" s="132"/>
      <c r="AU80" s="132"/>
      <c r="AV80" s="132"/>
      <c r="AW80" s="132"/>
      <c r="AX80" s="132"/>
      <c r="AY80" s="132"/>
      <c r="AZ80" s="132"/>
    </row>
    <row r="81" spans="1:57" ht="18" customHeight="1" x14ac:dyDescent="0.35">
      <c r="A81" s="30"/>
      <c r="B81" s="31"/>
      <c r="C81" s="237" t="s">
        <v>1116</v>
      </c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100" t="s">
        <v>29</v>
      </c>
      <c r="T81" s="235" t="s">
        <v>1119</v>
      </c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6"/>
      <c r="AN81" s="220" t="s">
        <v>1121</v>
      </c>
      <c r="AO81" s="196" t="s">
        <v>22</v>
      </c>
      <c r="AP81" s="31"/>
      <c r="AQ81" s="30"/>
      <c r="AS81" s="28">
        <f t="shared" si="1"/>
        <v>0</v>
      </c>
      <c r="AT81" s="132"/>
      <c r="AU81" s="132"/>
      <c r="AV81" s="132"/>
      <c r="AW81" s="132"/>
      <c r="AX81" s="132"/>
      <c r="AY81" s="132"/>
      <c r="AZ81" s="132"/>
    </row>
    <row r="82" spans="1:57" ht="4" customHeight="1" x14ac:dyDescent="0.35">
      <c r="A82" s="30"/>
      <c r="B82" s="31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9"/>
      <c r="AO82" s="59"/>
      <c r="AP82" s="31"/>
      <c r="AQ82" s="30"/>
      <c r="AS82" s="28">
        <f t="shared" si="1"/>
        <v>0</v>
      </c>
      <c r="AT82" s="132"/>
      <c r="AU82" s="132"/>
      <c r="AV82" s="132"/>
      <c r="AW82" s="132"/>
      <c r="AX82" s="132"/>
      <c r="AY82" s="132"/>
      <c r="AZ82" s="132"/>
    </row>
    <row r="83" spans="1:57" s="132" customFormat="1" ht="15" customHeight="1" x14ac:dyDescent="0.35">
      <c r="A83" s="129"/>
      <c r="B83" s="60"/>
      <c r="C83" s="142"/>
      <c r="D83" s="130" t="s">
        <v>32</v>
      </c>
      <c r="E83" s="60"/>
      <c r="F83" s="200" t="s">
        <v>7</v>
      </c>
      <c r="G83" s="201"/>
      <c r="H83" s="201"/>
      <c r="I83" s="201"/>
      <c r="J83" s="201"/>
      <c r="K83" s="201"/>
      <c r="L83" s="201"/>
      <c r="M83" s="202"/>
      <c r="N83" s="60"/>
      <c r="O83" s="200" t="s">
        <v>37</v>
      </c>
      <c r="P83" s="201"/>
      <c r="Q83" s="201"/>
      <c r="R83" s="201"/>
      <c r="S83" s="202"/>
      <c r="T83" s="60"/>
      <c r="U83" s="200" t="s">
        <v>1160</v>
      </c>
      <c r="V83" s="201"/>
      <c r="W83" s="201"/>
      <c r="X83" s="201"/>
      <c r="Y83" s="201"/>
      <c r="Z83" s="201"/>
      <c r="AA83" s="202"/>
      <c r="AB83" s="134"/>
      <c r="AC83" s="200" t="s">
        <v>1158</v>
      </c>
      <c r="AD83" s="202"/>
      <c r="AE83" s="60"/>
      <c r="AF83" s="130" t="s">
        <v>1122</v>
      </c>
      <c r="AG83" s="52"/>
      <c r="AH83" s="135" t="s">
        <v>1063</v>
      </c>
      <c r="AI83" s="60"/>
      <c r="AJ83" s="200" t="s">
        <v>59</v>
      </c>
      <c r="AK83" s="201"/>
      <c r="AL83" s="202"/>
      <c r="AM83" s="60"/>
      <c r="AN83" s="136" t="s">
        <v>10</v>
      </c>
      <c r="AO83" s="143"/>
      <c r="AP83" s="60"/>
      <c r="AQ83" s="129"/>
      <c r="AS83" s="28">
        <f t="shared" si="1"/>
        <v>0</v>
      </c>
    </row>
    <row r="84" spans="1:57" s="132" customFormat="1" ht="15" customHeight="1" x14ac:dyDescent="0.35">
      <c r="A84" s="129"/>
      <c r="B84" s="60"/>
      <c r="C84" s="142"/>
      <c r="D84" s="139" t="s">
        <v>5</v>
      </c>
      <c r="E84" s="104"/>
      <c r="F84" s="224" t="s">
        <v>6</v>
      </c>
      <c r="G84" s="225"/>
      <c r="H84" s="225"/>
      <c r="I84" s="225"/>
      <c r="J84" s="225"/>
      <c r="K84" s="225"/>
      <c r="L84" s="225"/>
      <c r="M84" s="226"/>
      <c r="N84" s="60"/>
      <c r="O84" s="224" t="s">
        <v>4</v>
      </c>
      <c r="P84" s="225"/>
      <c r="Q84" s="225"/>
      <c r="R84" s="225"/>
      <c r="S84" s="226"/>
      <c r="T84" s="140"/>
      <c r="U84" s="224" t="s">
        <v>1159</v>
      </c>
      <c r="V84" s="225"/>
      <c r="W84" s="225"/>
      <c r="X84" s="225"/>
      <c r="Y84" s="225"/>
      <c r="Z84" s="225"/>
      <c r="AA84" s="226"/>
      <c r="AB84" s="134"/>
      <c r="AC84" s="197" t="s">
        <v>1124</v>
      </c>
      <c r="AD84" s="199"/>
      <c r="AE84" s="140"/>
      <c r="AF84" s="139" t="s">
        <v>1123</v>
      </c>
      <c r="AG84" s="104"/>
      <c r="AH84" s="133" t="s">
        <v>1080</v>
      </c>
      <c r="AI84" s="104"/>
      <c r="AJ84" s="197" t="s">
        <v>1084</v>
      </c>
      <c r="AK84" s="198"/>
      <c r="AL84" s="199"/>
      <c r="AM84" s="60"/>
      <c r="AN84" s="141" t="s">
        <v>8</v>
      </c>
      <c r="AO84" s="143"/>
      <c r="AP84" s="60"/>
      <c r="AQ84" s="129"/>
      <c r="AS84" s="28">
        <f t="shared" si="1"/>
        <v>0</v>
      </c>
    </row>
    <row r="85" spans="1:57" ht="4" customHeight="1" x14ac:dyDescent="0.35">
      <c r="A85" s="30"/>
      <c r="B85" s="31"/>
      <c r="C85" s="50"/>
      <c r="D85" s="50"/>
      <c r="E85" s="50"/>
      <c r="F85" s="51"/>
      <c r="G85" s="51"/>
      <c r="H85" s="50"/>
      <c r="I85" s="50"/>
      <c r="J85" s="50"/>
      <c r="K85" s="50"/>
      <c r="L85" s="50"/>
      <c r="M85" s="50"/>
      <c r="N85" s="40"/>
      <c r="O85" s="50"/>
      <c r="P85" s="50"/>
      <c r="Q85" s="31"/>
      <c r="R85" s="31"/>
      <c r="S85" s="31"/>
      <c r="T85" s="51"/>
      <c r="U85" s="51"/>
      <c r="V85" s="51"/>
      <c r="W85" s="51"/>
      <c r="X85" s="51"/>
      <c r="Y85" s="51"/>
      <c r="Z85" s="51"/>
      <c r="AA85" s="51"/>
      <c r="AB85" s="57"/>
      <c r="AC85" s="51"/>
      <c r="AD85" s="31"/>
      <c r="AE85" s="51"/>
      <c r="AF85" s="31"/>
      <c r="AG85" s="51"/>
      <c r="AH85" s="50"/>
      <c r="AI85" s="50"/>
      <c r="AJ85" s="50"/>
      <c r="AK85" s="50"/>
      <c r="AL85" s="50"/>
      <c r="AM85" s="50"/>
      <c r="AN85" s="31"/>
      <c r="AO85" s="31"/>
      <c r="AP85" s="31"/>
      <c r="AQ85" s="30"/>
      <c r="AS85" s="28">
        <f t="shared" si="1"/>
        <v>0</v>
      </c>
      <c r="AT85" s="132"/>
      <c r="AU85" s="132"/>
      <c r="AV85" s="132"/>
      <c r="AW85" s="132"/>
      <c r="AX85" s="132"/>
      <c r="AY85" s="132"/>
      <c r="AZ85" s="132"/>
    </row>
    <row r="86" spans="1:57" ht="17.149999999999999" customHeight="1" x14ac:dyDescent="0.35">
      <c r="A86" s="30"/>
      <c r="B86" s="31"/>
      <c r="C86" s="31"/>
      <c r="D86" s="41">
        <v>1</v>
      </c>
      <c r="E86" s="104" t="s">
        <v>1190</v>
      </c>
      <c r="F86" s="239"/>
      <c r="G86" s="239"/>
      <c r="H86" s="239"/>
      <c r="I86" s="239"/>
      <c r="J86" s="239"/>
      <c r="K86" s="239"/>
      <c r="L86" s="239"/>
      <c r="M86" s="239"/>
      <c r="N86" s="51" t="s">
        <v>1190</v>
      </c>
      <c r="O86" s="205"/>
      <c r="P86" s="206"/>
      <c r="Q86" s="206"/>
      <c r="R86" s="206"/>
      <c r="S86" s="207"/>
      <c r="T86" s="51" t="s">
        <v>1190</v>
      </c>
      <c r="U86" s="239"/>
      <c r="V86" s="239"/>
      <c r="W86" s="239"/>
      <c r="X86" s="239"/>
      <c r="Y86" s="239"/>
      <c r="Z86" s="239"/>
      <c r="AA86" s="239"/>
      <c r="AB86" s="57" t="s">
        <v>1190</v>
      </c>
      <c r="AC86" s="150"/>
      <c r="AD86" s="79"/>
      <c r="AE86" s="51" t="s">
        <v>1190</v>
      </c>
      <c r="AF86" s="146"/>
      <c r="AG86" s="102" t="s">
        <v>1192</v>
      </c>
      <c r="AH86" s="113"/>
      <c r="AI86" s="39"/>
      <c r="AJ86" s="221" t="str">
        <f>IF(AH86="","",100%/AH86)</f>
        <v/>
      </c>
      <c r="AK86" s="222"/>
      <c r="AL86" s="223"/>
      <c r="AM86" s="31"/>
      <c r="AN86" s="53" t="str">
        <f>IF(AJ86="","",AJ86*120)</f>
        <v/>
      </c>
      <c r="AO86" s="2"/>
      <c r="AP86" s="31"/>
      <c r="AQ86" s="30"/>
      <c r="AS86" s="28" t="str">
        <f t="shared" si="1"/>
        <v/>
      </c>
      <c r="AT86" s="132"/>
      <c r="AU86" s="132"/>
      <c r="AV86" s="132"/>
      <c r="AW86" s="132"/>
      <c r="AX86" s="132"/>
      <c r="AY86" s="132"/>
      <c r="AZ86" s="132"/>
    </row>
    <row r="87" spans="1:57" ht="17.149999999999999" customHeight="1" x14ac:dyDescent="0.35">
      <c r="A87" s="30"/>
      <c r="B87" s="31"/>
      <c r="C87" s="31"/>
      <c r="D87" s="41">
        <v>2</v>
      </c>
      <c r="E87" s="104" t="s">
        <v>1190</v>
      </c>
      <c r="F87" s="239"/>
      <c r="G87" s="239"/>
      <c r="H87" s="239"/>
      <c r="I87" s="239"/>
      <c r="J87" s="239"/>
      <c r="K87" s="239"/>
      <c r="L87" s="239"/>
      <c r="M87" s="239"/>
      <c r="N87" s="51" t="s">
        <v>1190</v>
      </c>
      <c r="O87" s="205"/>
      <c r="P87" s="206"/>
      <c r="Q87" s="206"/>
      <c r="R87" s="206"/>
      <c r="S87" s="207"/>
      <c r="T87" s="51" t="s">
        <v>1190</v>
      </c>
      <c r="U87" s="239"/>
      <c r="V87" s="239"/>
      <c r="W87" s="239"/>
      <c r="X87" s="239"/>
      <c r="Y87" s="239"/>
      <c r="Z87" s="239"/>
      <c r="AA87" s="239"/>
      <c r="AB87" s="57" t="s">
        <v>1190</v>
      </c>
      <c r="AC87" s="80"/>
      <c r="AD87" s="77"/>
      <c r="AE87" s="51" t="s">
        <v>1190</v>
      </c>
      <c r="AF87" s="146"/>
      <c r="AG87" s="102" t="s">
        <v>1192</v>
      </c>
      <c r="AH87" s="113"/>
      <c r="AI87" s="39"/>
      <c r="AJ87" s="221" t="str">
        <f>IF(AH87="","",100%/AH87)</f>
        <v/>
      </c>
      <c r="AK87" s="222"/>
      <c r="AL87" s="223"/>
      <c r="AM87" s="31"/>
      <c r="AN87" s="53" t="str">
        <f t="shared" ref="AN87:AN88" si="5">IF(AJ87="","",AJ87*120)</f>
        <v/>
      </c>
      <c r="AO87" s="2"/>
      <c r="AP87" s="31"/>
      <c r="AQ87" s="30"/>
      <c r="AS87" s="28" t="str">
        <f t="shared" si="1"/>
        <v/>
      </c>
      <c r="AT87" s="132"/>
      <c r="AU87" s="132"/>
      <c r="AV87" s="132"/>
      <c r="AW87" s="132"/>
      <c r="AX87" s="132"/>
      <c r="AY87" s="132"/>
      <c r="AZ87" s="132"/>
    </row>
    <row r="88" spans="1:57" ht="17.149999999999999" customHeight="1" x14ac:dyDescent="0.35">
      <c r="A88" s="30"/>
      <c r="B88" s="31"/>
      <c r="C88" s="31"/>
      <c r="D88" s="41">
        <v>3</v>
      </c>
      <c r="E88" s="104" t="s">
        <v>1190</v>
      </c>
      <c r="F88" s="239"/>
      <c r="G88" s="239"/>
      <c r="H88" s="239"/>
      <c r="I88" s="239"/>
      <c r="J88" s="239"/>
      <c r="K88" s="239"/>
      <c r="L88" s="239"/>
      <c r="M88" s="239"/>
      <c r="N88" s="51" t="s">
        <v>1190</v>
      </c>
      <c r="O88" s="205"/>
      <c r="P88" s="206"/>
      <c r="Q88" s="206"/>
      <c r="R88" s="206"/>
      <c r="S88" s="207"/>
      <c r="T88" s="51" t="s">
        <v>1190</v>
      </c>
      <c r="U88" s="239"/>
      <c r="V88" s="239"/>
      <c r="W88" s="239"/>
      <c r="X88" s="239"/>
      <c r="Y88" s="239"/>
      <c r="Z88" s="239"/>
      <c r="AA88" s="239"/>
      <c r="AB88" s="57" t="s">
        <v>1190</v>
      </c>
      <c r="AC88" s="80"/>
      <c r="AD88" s="77"/>
      <c r="AE88" s="51" t="s">
        <v>1190</v>
      </c>
      <c r="AF88" s="146"/>
      <c r="AG88" s="102" t="s">
        <v>1192</v>
      </c>
      <c r="AH88" s="113"/>
      <c r="AI88" s="49"/>
      <c r="AJ88" s="221" t="str">
        <f>IF(AH88="","",100%/AH88)</f>
        <v/>
      </c>
      <c r="AK88" s="222"/>
      <c r="AL88" s="223"/>
      <c r="AM88" s="49"/>
      <c r="AN88" s="53" t="str">
        <f t="shared" si="5"/>
        <v/>
      </c>
      <c r="AO88" s="2"/>
      <c r="AP88" s="31"/>
      <c r="AQ88" s="30"/>
      <c r="AS88" s="28" t="str">
        <f t="shared" si="1"/>
        <v/>
      </c>
      <c r="AT88" s="132"/>
      <c r="AU88" s="132"/>
      <c r="AV88" s="132"/>
      <c r="AW88" s="132"/>
      <c r="AX88" s="132"/>
      <c r="AY88" s="132"/>
      <c r="AZ88" s="132"/>
      <c r="BE88" s="42">
        <v>1</v>
      </c>
    </row>
    <row r="89" spans="1:57" ht="4" customHeight="1" x14ac:dyDescent="0.35">
      <c r="A89" s="30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0"/>
      <c r="AS89" s="28">
        <f t="shared" si="1"/>
        <v>0</v>
      </c>
      <c r="AT89" s="132"/>
      <c r="AU89" s="132"/>
      <c r="AV89" s="132"/>
      <c r="AW89" s="132"/>
      <c r="AX89" s="132"/>
      <c r="AY89" s="132"/>
      <c r="AZ89" s="132"/>
    </row>
    <row r="90" spans="1:57" ht="18" customHeight="1" x14ac:dyDescent="0.35">
      <c r="A90" s="30"/>
      <c r="B90" s="31"/>
      <c r="C90" s="237" t="s">
        <v>14</v>
      </c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100" t="s">
        <v>1117</v>
      </c>
      <c r="T90" s="73"/>
      <c r="U90" s="235" t="s">
        <v>1125</v>
      </c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6"/>
      <c r="AN90" s="220" t="s">
        <v>54</v>
      </c>
      <c r="AO90" s="196" t="s">
        <v>23</v>
      </c>
      <c r="AP90" s="31"/>
      <c r="AQ90" s="30"/>
      <c r="AS90" s="28">
        <f t="shared" si="1"/>
        <v>0</v>
      </c>
      <c r="AT90" s="132"/>
      <c r="AU90" s="132"/>
      <c r="AV90" s="132"/>
      <c r="AW90" s="132"/>
      <c r="AX90" s="132"/>
      <c r="AY90" s="132"/>
      <c r="AZ90" s="132"/>
    </row>
    <row r="91" spans="1:57" ht="4" customHeight="1" x14ac:dyDescent="0.35">
      <c r="A91" s="30"/>
      <c r="B91" s="31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9"/>
      <c r="AO91" s="59"/>
      <c r="AP91" s="31"/>
      <c r="AQ91" s="30"/>
      <c r="AS91" s="28">
        <f t="shared" si="1"/>
        <v>0</v>
      </c>
      <c r="AT91" s="132"/>
      <c r="AU91" s="132"/>
      <c r="AV91" s="132"/>
      <c r="AW91" s="132"/>
      <c r="AX91" s="132"/>
      <c r="AY91" s="132"/>
      <c r="AZ91" s="132"/>
    </row>
    <row r="92" spans="1:57" s="132" customFormat="1" ht="15" customHeight="1" x14ac:dyDescent="0.35">
      <c r="A92" s="129"/>
      <c r="B92" s="60"/>
      <c r="C92" s="142"/>
      <c r="D92" s="130" t="s">
        <v>32</v>
      </c>
      <c r="E92" s="60"/>
      <c r="F92" s="200" t="s">
        <v>7</v>
      </c>
      <c r="G92" s="201"/>
      <c r="H92" s="201"/>
      <c r="I92" s="201"/>
      <c r="J92" s="201"/>
      <c r="K92" s="201"/>
      <c r="L92" s="201"/>
      <c r="M92" s="202"/>
      <c r="N92" s="60"/>
      <c r="O92" s="200" t="s">
        <v>37</v>
      </c>
      <c r="P92" s="201"/>
      <c r="Q92" s="201"/>
      <c r="R92" s="201"/>
      <c r="S92" s="202"/>
      <c r="T92" s="60"/>
      <c r="U92" s="200" t="s">
        <v>1160</v>
      </c>
      <c r="V92" s="201"/>
      <c r="W92" s="201"/>
      <c r="X92" s="201"/>
      <c r="Y92" s="201"/>
      <c r="Z92" s="201"/>
      <c r="AA92" s="202"/>
      <c r="AB92" s="134"/>
      <c r="AC92" s="200" t="s">
        <v>1158</v>
      </c>
      <c r="AD92" s="202"/>
      <c r="AE92" s="60"/>
      <c r="AF92" s="130" t="s">
        <v>1122</v>
      </c>
      <c r="AG92" s="52"/>
      <c r="AH92" s="135" t="s">
        <v>1063</v>
      </c>
      <c r="AI92" s="60"/>
      <c r="AJ92" s="200" t="s">
        <v>59</v>
      </c>
      <c r="AK92" s="201"/>
      <c r="AL92" s="202"/>
      <c r="AM92" s="60"/>
      <c r="AN92" s="136" t="s">
        <v>10</v>
      </c>
      <c r="AO92" s="143"/>
      <c r="AP92" s="60"/>
      <c r="AQ92" s="129"/>
      <c r="AS92" s="28">
        <f t="shared" si="1"/>
        <v>0</v>
      </c>
    </row>
    <row r="93" spans="1:57" s="132" customFormat="1" ht="15" customHeight="1" x14ac:dyDescent="0.35">
      <c r="A93" s="129"/>
      <c r="B93" s="60"/>
      <c r="C93" s="142"/>
      <c r="D93" s="139" t="s">
        <v>5</v>
      </c>
      <c r="E93" s="104"/>
      <c r="F93" s="224" t="s">
        <v>6</v>
      </c>
      <c r="G93" s="225"/>
      <c r="H93" s="225"/>
      <c r="I93" s="225"/>
      <c r="J93" s="225"/>
      <c r="K93" s="225"/>
      <c r="L93" s="225"/>
      <c r="M93" s="226"/>
      <c r="N93" s="60"/>
      <c r="O93" s="224" t="s">
        <v>4</v>
      </c>
      <c r="P93" s="225"/>
      <c r="Q93" s="225"/>
      <c r="R93" s="225"/>
      <c r="S93" s="226"/>
      <c r="T93" s="140"/>
      <c r="U93" s="224" t="s">
        <v>1159</v>
      </c>
      <c r="V93" s="225"/>
      <c r="W93" s="225"/>
      <c r="X93" s="225"/>
      <c r="Y93" s="225"/>
      <c r="Z93" s="225"/>
      <c r="AA93" s="226"/>
      <c r="AB93" s="134"/>
      <c r="AC93" s="197" t="s">
        <v>1124</v>
      </c>
      <c r="AD93" s="199"/>
      <c r="AE93" s="140"/>
      <c r="AF93" s="139" t="s">
        <v>1123</v>
      </c>
      <c r="AG93" s="104"/>
      <c r="AH93" s="133" t="s">
        <v>1080</v>
      </c>
      <c r="AI93" s="104"/>
      <c r="AJ93" s="197" t="s">
        <v>1084</v>
      </c>
      <c r="AK93" s="198"/>
      <c r="AL93" s="199"/>
      <c r="AM93" s="60"/>
      <c r="AN93" s="141" t="s">
        <v>8</v>
      </c>
      <c r="AO93" s="143"/>
      <c r="AP93" s="60"/>
      <c r="AQ93" s="129"/>
      <c r="AS93" s="28">
        <f t="shared" si="1"/>
        <v>0</v>
      </c>
    </row>
    <row r="94" spans="1:57" ht="4" customHeight="1" x14ac:dyDescent="0.35">
      <c r="A94" s="30"/>
      <c r="B94" s="31"/>
      <c r="C94" s="50"/>
      <c r="D94" s="50"/>
      <c r="E94" s="50"/>
      <c r="F94" s="51"/>
      <c r="G94" s="51"/>
      <c r="H94" s="50"/>
      <c r="I94" s="50"/>
      <c r="J94" s="50"/>
      <c r="K94" s="50"/>
      <c r="L94" s="50"/>
      <c r="M94" s="50"/>
      <c r="N94" s="40"/>
      <c r="O94" s="50"/>
      <c r="P94" s="50"/>
      <c r="Q94" s="31"/>
      <c r="R94" s="31"/>
      <c r="S94" s="31"/>
      <c r="T94" s="51"/>
      <c r="U94" s="51"/>
      <c r="V94" s="51"/>
      <c r="W94" s="51"/>
      <c r="X94" s="51"/>
      <c r="Y94" s="51"/>
      <c r="Z94" s="51"/>
      <c r="AA94" s="51"/>
      <c r="AB94" s="57"/>
      <c r="AC94" s="51"/>
      <c r="AD94" s="31"/>
      <c r="AE94" s="51"/>
      <c r="AF94" s="31"/>
      <c r="AG94" s="51"/>
      <c r="AH94" s="50"/>
      <c r="AI94" s="50"/>
      <c r="AJ94" s="50"/>
      <c r="AK94" s="50"/>
      <c r="AL94" s="50"/>
      <c r="AM94" s="50"/>
      <c r="AN94" s="31"/>
      <c r="AO94" s="31"/>
      <c r="AP94" s="31"/>
      <c r="AQ94" s="30"/>
      <c r="AS94" s="28">
        <f t="shared" si="1"/>
        <v>0</v>
      </c>
      <c r="AT94" s="132"/>
      <c r="AU94" s="132"/>
      <c r="AV94" s="132"/>
      <c r="AW94" s="132"/>
      <c r="AX94" s="132"/>
      <c r="AY94" s="132"/>
      <c r="AZ94" s="132"/>
    </row>
    <row r="95" spans="1:57" ht="17.149999999999999" customHeight="1" x14ac:dyDescent="0.35">
      <c r="A95" s="30"/>
      <c r="B95" s="31"/>
      <c r="C95" s="31"/>
      <c r="D95" s="41">
        <v>1</v>
      </c>
      <c r="E95" s="104" t="s">
        <v>1190</v>
      </c>
      <c r="F95" s="239"/>
      <c r="G95" s="239"/>
      <c r="H95" s="239"/>
      <c r="I95" s="239"/>
      <c r="J95" s="239"/>
      <c r="K95" s="239"/>
      <c r="L95" s="239"/>
      <c r="M95" s="239"/>
      <c r="N95" s="51" t="s">
        <v>1190</v>
      </c>
      <c r="O95" s="205"/>
      <c r="P95" s="206"/>
      <c r="Q95" s="206"/>
      <c r="R95" s="206"/>
      <c r="S95" s="207"/>
      <c r="T95" s="51" t="s">
        <v>1190</v>
      </c>
      <c r="U95" s="239"/>
      <c r="V95" s="239"/>
      <c r="W95" s="239"/>
      <c r="X95" s="239"/>
      <c r="Y95" s="239"/>
      <c r="Z95" s="239"/>
      <c r="AA95" s="239"/>
      <c r="AB95" s="57" t="s">
        <v>1190</v>
      </c>
      <c r="AC95" s="150"/>
      <c r="AD95" s="79"/>
      <c r="AE95" s="51" t="s">
        <v>1190</v>
      </c>
      <c r="AF95" s="146"/>
      <c r="AG95" s="102" t="s">
        <v>1192</v>
      </c>
      <c r="AH95" s="113"/>
      <c r="AI95" s="39"/>
      <c r="AJ95" s="221" t="str">
        <f>IF(AH95="","",100%/AH95)</f>
        <v/>
      </c>
      <c r="AK95" s="222"/>
      <c r="AL95" s="223"/>
      <c r="AM95" s="31"/>
      <c r="AN95" s="53" t="str">
        <f>IF(AJ95="","",AJ95*100)</f>
        <v/>
      </c>
      <c r="AO95" s="2"/>
      <c r="AP95" s="31"/>
      <c r="AQ95" s="30"/>
      <c r="AS95" s="28" t="str">
        <f t="shared" si="1"/>
        <v/>
      </c>
      <c r="AT95" s="132"/>
      <c r="AU95" s="132"/>
      <c r="AV95" s="132"/>
      <c r="AW95" s="132"/>
      <c r="AX95" s="132"/>
      <c r="AY95" s="132"/>
      <c r="AZ95" s="132"/>
    </row>
    <row r="96" spans="1:57" ht="17.149999999999999" customHeight="1" x14ac:dyDescent="0.35">
      <c r="A96" s="30"/>
      <c r="B96" s="31"/>
      <c r="C96" s="31"/>
      <c r="D96" s="41">
        <v>2</v>
      </c>
      <c r="E96" s="104" t="s">
        <v>1190</v>
      </c>
      <c r="F96" s="239"/>
      <c r="G96" s="239"/>
      <c r="H96" s="239"/>
      <c r="I96" s="239"/>
      <c r="J96" s="239"/>
      <c r="K96" s="239"/>
      <c r="L96" s="239"/>
      <c r="M96" s="239"/>
      <c r="N96" s="51" t="s">
        <v>1190</v>
      </c>
      <c r="O96" s="205"/>
      <c r="P96" s="206"/>
      <c r="Q96" s="206"/>
      <c r="R96" s="206"/>
      <c r="S96" s="207"/>
      <c r="T96" s="51" t="s">
        <v>1190</v>
      </c>
      <c r="U96" s="239"/>
      <c r="V96" s="239"/>
      <c r="W96" s="239"/>
      <c r="X96" s="239"/>
      <c r="Y96" s="239"/>
      <c r="Z96" s="239"/>
      <c r="AA96" s="239"/>
      <c r="AB96" s="57" t="s">
        <v>1190</v>
      </c>
      <c r="AC96" s="80"/>
      <c r="AD96" s="77"/>
      <c r="AE96" s="51" t="s">
        <v>1190</v>
      </c>
      <c r="AF96" s="146"/>
      <c r="AG96" s="102" t="s">
        <v>1192</v>
      </c>
      <c r="AH96" s="113"/>
      <c r="AI96" s="39"/>
      <c r="AJ96" s="221" t="str">
        <f>IF(AH96="","",100%/AH96)</f>
        <v/>
      </c>
      <c r="AK96" s="222"/>
      <c r="AL96" s="223"/>
      <c r="AM96" s="31"/>
      <c r="AN96" s="53" t="str">
        <f t="shared" ref="AN96:AN97" si="6">IF(AJ96="","",AJ96*100)</f>
        <v/>
      </c>
      <c r="AO96" s="2"/>
      <c r="AP96" s="31"/>
      <c r="AQ96" s="30"/>
      <c r="AS96" s="28" t="str">
        <f t="shared" si="1"/>
        <v/>
      </c>
      <c r="AT96" s="132"/>
      <c r="AU96" s="132"/>
      <c r="AV96" s="132"/>
      <c r="AW96" s="132"/>
      <c r="AX96" s="132"/>
      <c r="AY96" s="132"/>
      <c r="AZ96" s="132"/>
    </row>
    <row r="97" spans="1:59" ht="17.149999999999999" customHeight="1" x14ac:dyDescent="0.35">
      <c r="A97" s="30"/>
      <c r="B97" s="31"/>
      <c r="C97" s="31"/>
      <c r="D97" s="41">
        <v>3</v>
      </c>
      <c r="E97" s="104" t="s">
        <v>1190</v>
      </c>
      <c r="F97" s="239"/>
      <c r="G97" s="239"/>
      <c r="H97" s="239"/>
      <c r="I97" s="239"/>
      <c r="J97" s="239"/>
      <c r="K97" s="239"/>
      <c r="L97" s="239"/>
      <c r="M97" s="239"/>
      <c r="N97" s="51" t="s">
        <v>1190</v>
      </c>
      <c r="O97" s="205"/>
      <c r="P97" s="206"/>
      <c r="Q97" s="206"/>
      <c r="R97" s="206"/>
      <c r="S97" s="207"/>
      <c r="T97" s="51" t="s">
        <v>1190</v>
      </c>
      <c r="U97" s="239"/>
      <c r="V97" s="239"/>
      <c r="W97" s="239"/>
      <c r="X97" s="239"/>
      <c r="Y97" s="239"/>
      <c r="Z97" s="239"/>
      <c r="AA97" s="239"/>
      <c r="AB97" s="57" t="s">
        <v>1190</v>
      </c>
      <c r="AC97" s="80"/>
      <c r="AD97" s="77"/>
      <c r="AE97" s="51" t="s">
        <v>1190</v>
      </c>
      <c r="AF97" s="146"/>
      <c r="AG97" s="102" t="s">
        <v>1192</v>
      </c>
      <c r="AH97" s="113"/>
      <c r="AI97" s="49"/>
      <c r="AJ97" s="221" t="str">
        <f>IF(AH97="","",100%/AH97)</f>
        <v/>
      </c>
      <c r="AK97" s="222"/>
      <c r="AL97" s="223"/>
      <c r="AM97" s="49"/>
      <c r="AN97" s="53" t="str">
        <f t="shared" si="6"/>
        <v/>
      </c>
      <c r="AO97" s="2"/>
      <c r="AP97" s="31"/>
      <c r="AQ97" s="30"/>
      <c r="AS97" s="28" t="str">
        <f t="shared" si="1"/>
        <v/>
      </c>
      <c r="AT97" s="132"/>
      <c r="AU97" s="132"/>
      <c r="AV97" s="132"/>
      <c r="AW97" s="132"/>
      <c r="AX97" s="132"/>
      <c r="AY97" s="132"/>
      <c r="AZ97" s="132"/>
      <c r="BF97" s="42">
        <v>1</v>
      </c>
    </row>
    <row r="98" spans="1:59" ht="4" customHeight="1" x14ac:dyDescent="0.35">
      <c r="A98" s="3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0"/>
      <c r="AS98" s="28">
        <f t="shared" si="1"/>
        <v>0</v>
      </c>
      <c r="AT98" s="132"/>
      <c r="AU98" s="132"/>
      <c r="AV98" s="132"/>
      <c r="AW98" s="132"/>
      <c r="AX98" s="132"/>
      <c r="AY98" s="132"/>
      <c r="AZ98" s="132"/>
    </row>
    <row r="99" spans="1:59" ht="18" customHeight="1" x14ac:dyDescent="0.35">
      <c r="A99" s="30"/>
      <c r="B99" s="31"/>
      <c r="C99" s="237" t="s">
        <v>15</v>
      </c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100" t="s">
        <v>20</v>
      </c>
      <c r="T99" s="235" t="s">
        <v>43</v>
      </c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6"/>
      <c r="AN99" s="220" t="s">
        <v>57</v>
      </c>
      <c r="AO99" s="196" t="s">
        <v>24</v>
      </c>
      <c r="AP99" s="31"/>
      <c r="AQ99" s="30"/>
      <c r="AS99" s="28">
        <f t="shared" si="1"/>
        <v>0</v>
      </c>
      <c r="AT99" s="132"/>
      <c r="AU99" s="132"/>
      <c r="AV99" s="132"/>
      <c r="AW99" s="132"/>
      <c r="AX99" s="132"/>
      <c r="AY99" s="132"/>
      <c r="AZ99" s="132"/>
    </row>
    <row r="100" spans="1:59" ht="4" customHeight="1" x14ac:dyDescent="0.35">
      <c r="A100" s="30"/>
      <c r="B100" s="31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9"/>
      <c r="AO100" s="59"/>
      <c r="AP100" s="31"/>
      <c r="AQ100" s="30"/>
      <c r="AS100" s="28">
        <f t="shared" si="1"/>
        <v>0</v>
      </c>
      <c r="AT100" s="132"/>
      <c r="AU100" s="132"/>
      <c r="AV100" s="132"/>
      <c r="AW100" s="132"/>
      <c r="AX100" s="132"/>
      <c r="AY100" s="132"/>
      <c r="AZ100" s="132"/>
    </row>
    <row r="101" spans="1:59" s="132" customFormat="1" ht="15" customHeight="1" x14ac:dyDescent="0.35">
      <c r="A101" s="129"/>
      <c r="B101" s="60"/>
      <c r="C101" s="142"/>
      <c r="D101" s="130" t="s">
        <v>32</v>
      </c>
      <c r="E101" s="60"/>
      <c r="F101" s="200" t="s">
        <v>7</v>
      </c>
      <c r="G101" s="201"/>
      <c r="H101" s="201"/>
      <c r="I101" s="201"/>
      <c r="J101" s="201"/>
      <c r="K101" s="201"/>
      <c r="L101" s="201"/>
      <c r="M101" s="202"/>
      <c r="N101" s="60"/>
      <c r="O101" s="200" t="s">
        <v>37</v>
      </c>
      <c r="P101" s="201"/>
      <c r="Q101" s="201"/>
      <c r="R101" s="201"/>
      <c r="S101" s="202"/>
      <c r="T101" s="60"/>
      <c r="U101" s="200" t="s">
        <v>1160</v>
      </c>
      <c r="V101" s="201"/>
      <c r="W101" s="201"/>
      <c r="X101" s="201"/>
      <c r="Y101" s="201"/>
      <c r="Z101" s="201"/>
      <c r="AA101" s="202"/>
      <c r="AB101" s="134"/>
      <c r="AC101" s="200" t="s">
        <v>1158</v>
      </c>
      <c r="AD101" s="202"/>
      <c r="AE101" s="60"/>
      <c r="AF101" s="130" t="s">
        <v>1122</v>
      </c>
      <c r="AG101" s="52"/>
      <c r="AH101" s="135" t="s">
        <v>1063</v>
      </c>
      <c r="AI101" s="60"/>
      <c r="AJ101" s="200" t="s">
        <v>59</v>
      </c>
      <c r="AK101" s="201"/>
      <c r="AL101" s="202"/>
      <c r="AM101" s="60"/>
      <c r="AN101" s="136" t="s">
        <v>10</v>
      </c>
      <c r="AO101" s="143"/>
      <c r="AP101" s="60"/>
      <c r="AQ101" s="129"/>
      <c r="AS101" s="28">
        <f t="shared" si="1"/>
        <v>0</v>
      </c>
    </row>
    <row r="102" spans="1:59" s="132" customFormat="1" ht="15" customHeight="1" x14ac:dyDescent="0.35">
      <c r="A102" s="129"/>
      <c r="B102" s="60"/>
      <c r="C102" s="142"/>
      <c r="D102" s="139" t="s">
        <v>5</v>
      </c>
      <c r="E102" s="104"/>
      <c r="F102" s="224" t="s">
        <v>6</v>
      </c>
      <c r="G102" s="225"/>
      <c r="H102" s="225"/>
      <c r="I102" s="225"/>
      <c r="J102" s="225"/>
      <c r="K102" s="225"/>
      <c r="L102" s="225"/>
      <c r="M102" s="226"/>
      <c r="N102" s="60"/>
      <c r="O102" s="224" t="s">
        <v>4</v>
      </c>
      <c r="P102" s="225"/>
      <c r="Q102" s="225"/>
      <c r="R102" s="225"/>
      <c r="S102" s="226"/>
      <c r="T102" s="140"/>
      <c r="U102" s="224" t="s">
        <v>1159</v>
      </c>
      <c r="V102" s="225"/>
      <c r="W102" s="225"/>
      <c r="X102" s="225"/>
      <c r="Y102" s="225"/>
      <c r="Z102" s="225"/>
      <c r="AA102" s="226"/>
      <c r="AB102" s="134"/>
      <c r="AC102" s="197" t="s">
        <v>1124</v>
      </c>
      <c r="AD102" s="199"/>
      <c r="AE102" s="140"/>
      <c r="AF102" s="139" t="s">
        <v>1123</v>
      </c>
      <c r="AG102" s="104"/>
      <c r="AH102" s="133" t="s">
        <v>1080</v>
      </c>
      <c r="AI102" s="104"/>
      <c r="AJ102" s="197" t="s">
        <v>1084</v>
      </c>
      <c r="AK102" s="198"/>
      <c r="AL102" s="199"/>
      <c r="AM102" s="60"/>
      <c r="AN102" s="141" t="s">
        <v>8</v>
      </c>
      <c r="AO102" s="143"/>
      <c r="AP102" s="60"/>
      <c r="AQ102" s="129"/>
      <c r="AS102" s="28">
        <f t="shared" si="1"/>
        <v>0</v>
      </c>
    </row>
    <row r="103" spans="1:59" ht="4" customHeight="1" x14ac:dyDescent="0.35">
      <c r="A103" s="30"/>
      <c r="B103" s="31"/>
      <c r="C103" s="50"/>
      <c r="D103" s="50"/>
      <c r="E103" s="50"/>
      <c r="F103" s="51"/>
      <c r="G103" s="51"/>
      <c r="H103" s="50"/>
      <c r="I103" s="50"/>
      <c r="J103" s="50"/>
      <c r="K103" s="50"/>
      <c r="L103" s="50"/>
      <c r="M103" s="50"/>
      <c r="N103" s="40"/>
      <c r="O103" s="50"/>
      <c r="P103" s="50"/>
      <c r="Q103" s="31"/>
      <c r="R103" s="31"/>
      <c r="S103" s="31"/>
      <c r="T103" s="51"/>
      <c r="U103" s="51"/>
      <c r="V103" s="51"/>
      <c r="W103" s="51"/>
      <c r="X103" s="51"/>
      <c r="Y103" s="51"/>
      <c r="Z103" s="51"/>
      <c r="AA103" s="51"/>
      <c r="AB103" s="57"/>
      <c r="AC103" s="51"/>
      <c r="AD103" s="31"/>
      <c r="AE103" s="51"/>
      <c r="AF103" s="31"/>
      <c r="AG103" s="51"/>
      <c r="AH103" s="50"/>
      <c r="AI103" s="50"/>
      <c r="AJ103" s="50"/>
      <c r="AK103" s="50"/>
      <c r="AL103" s="50"/>
      <c r="AM103" s="50"/>
      <c r="AN103" s="31"/>
      <c r="AO103" s="31"/>
      <c r="AP103" s="31"/>
      <c r="AQ103" s="30"/>
      <c r="AS103" s="28">
        <f t="shared" si="1"/>
        <v>0</v>
      </c>
      <c r="AT103" s="132"/>
      <c r="AU103" s="132"/>
      <c r="AV103" s="132"/>
      <c r="AW103" s="132"/>
      <c r="AX103" s="132"/>
      <c r="AY103" s="132"/>
      <c r="AZ103" s="132"/>
    </row>
    <row r="104" spans="1:59" ht="17.149999999999999" customHeight="1" x14ac:dyDescent="0.35">
      <c r="A104" s="30"/>
      <c r="B104" s="31"/>
      <c r="C104" s="31"/>
      <c r="D104" s="41">
        <v>1</v>
      </c>
      <c r="E104" s="104" t="s">
        <v>1190</v>
      </c>
      <c r="F104" s="239"/>
      <c r="G104" s="239"/>
      <c r="H104" s="239"/>
      <c r="I104" s="239"/>
      <c r="J104" s="239"/>
      <c r="K104" s="239"/>
      <c r="L104" s="239"/>
      <c r="M104" s="239"/>
      <c r="N104" s="51" t="s">
        <v>1190</v>
      </c>
      <c r="O104" s="205"/>
      <c r="P104" s="206"/>
      <c r="Q104" s="206"/>
      <c r="R104" s="206"/>
      <c r="S104" s="207"/>
      <c r="T104" s="51" t="s">
        <v>1190</v>
      </c>
      <c r="U104" s="239"/>
      <c r="V104" s="239"/>
      <c r="W104" s="239"/>
      <c r="X104" s="239"/>
      <c r="Y104" s="239"/>
      <c r="Z104" s="239"/>
      <c r="AA104" s="239"/>
      <c r="AB104" s="57" t="s">
        <v>1190</v>
      </c>
      <c r="AC104" s="150"/>
      <c r="AD104" s="79"/>
      <c r="AE104" s="51" t="s">
        <v>1190</v>
      </c>
      <c r="AF104" s="146"/>
      <c r="AG104" s="102" t="s">
        <v>1192</v>
      </c>
      <c r="AH104" s="113"/>
      <c r="AI104" s="39"/>
      <c r="AJ104" s="221" t="str">
        <f>IF(AH104="","",100%/AH104)</f>
        <v/>
      </c>
      <c r="AK104" s="222"/>
      <c r="AL104" s="223"/>
      <c r="AM104" s="31"/>
      <c r="AN104" s="53" t="str">
        <f>IF(AJ104="","",AJ104*60)</f>
        <v/>
      </c>
      <c r="AO104" s="2"/>
      <c r="AP104" s="31"/>
      <c r="AQ104" s="30"/>
      <c r="AS104" s="28" t="str">
        <f t="shared" si="1"/>
        <v/>
      </c>
      <c r="AT104" s="132"/>
      <c r="AU104" s="132"/>
      <c r="AV104" s="132"/>
      <c r="AW104" s="132"/>
      <c r="AX104" s="132"/>
      <c r="AY104" s="132"/>
      <c r="AZ104" s="132"/>
    </row>
    <row r="105" spans="1:59" ht="17.149999999999999" customHeight="1" x14ac:dyDescent="0.35">
      <c r="A105" s="30"/>
      <c r="B105" s="31"/>
      <c r="C105" s="31"/>
      <c r="D105" s="41">
        <v>2</v>
      </c>
      <c r="E105" s="104" t="s">
        <v>1190</v>
      </c>
      <c r="F105" s="239"/>
      <c r="G105" s="239"/>
      <c r="H105" s="239"/>
      <c r="I105" s="239"/>
      <c r="J105" s="239"/>
      <c r="K105" s="239"/>
      <c r="L105" s="239"/>
      <c r="M105" s="239"/>
      <c r="N105" s="51" t="s">
        <v>1190</v>
      </c>
      <c r="O105" s="205"/>
      <c r="P105" s="206"/>
      <c r="Q105" s="206"/>
      <c r="R105" s="206"/>
      <c r="S105" s="207"/>
      <c r="T105" s="51" t="s">
        <v>1190</v>
      </c>
      <c r="U105" s="239"/>
      <c r="V105" s="239"/>
      <c r="W105" s="239"/>
      <c r="X105" s="239"/>
      <c r="Y105" s="239"/>
      <c r="Z105" s="239"/>
      <c r="AA105" s="239"/>
      <c r="AB105" s="57" t="s">
        <v>1190</v>
      </c>
      <c r="AC105" s="80"/>
      <c r="AD105" s="77"/>
      <c r="AE105" s="51" t="s">
        <v>1190</v>
      </c>
      <c r="AF105" s="146"/>
      <c r="AG105" s="102" t="s">
        <v>1192</v>
      </c>
      <c r="AH105" s="113"/>
      <c r="AI105" s="39"/>
      <c r="AJ105" s="221" t="str">
        <f>IF(AH105="","",100%/AH105)</f>
        <v/>
      </c>
      <c r="AK105" s="222"/>
      <c r="AL105" s="223"/>
      <c r="AM105" s="31"/>
      <c r="AN105" s="53" t="str">
        <f t="shared" ref="AN105:AN106" si="7">IF(AJ105="","",AJ105*60)</f>
        <v/>
      </c>
      <c r="AO105" s="2"/>
      <c r="AP105" s="31"/>
      <c r="AQ105" s="30"/>
      <c r="AS105" s="28" t="str">
        <f t="shared" si="1"/>
        <v/>
      </c>
      <c r="AT105" s="132"/>
      <c r="AU105" s="132"/>
      <c r="AV105" s="132"/>
      <c r="AW105" s="132"/>
      <c r="AX105" s="132"/>
      <c r="AY105" s="132"/>
      <c r="AZ105" s="132"/>
    </row>
    <row r="106" spans="1:59" ht="17.149999999999999" customHeight="1" x14ac:dyDescent="0.35">
      <c r="A106" s="30"/>
      <c r="B106" s="31"/>
      <c r="C106" s="31"/>
      <c r="D106" s="41">
        <v>3</v>
      </c>
      <c r="E106" s="104" t="s">
        <v>1190</v>
      </c>
      <c r="F106" s="239"/>
      <c r="G106" s="239"/>
      <c r="H106" s="239"/>
      <c r="I106" s="239"/>
      <c r="J106" s="239"/>
      <c r="K106" s="239"/>
      <c r="L106" s="239"/>
      <c r="M106" s="239"/>
      <c r="N106" s="51" t="s">
        <v>1190</v>
      </c>
      <c r="O106" s="205"/>
      <c r="P106" s="206"/>
      <c r="Q106" s="206"/>
      <c r="R106" s="206"/>
      <c r="S106" s="207"/>
      <c r="T106" s="51" t="s">
        <v>1190</v>
      </c>
      <c r="U106" s="239"/>
      <c r="V106" s="239"/>
      <c r="W106" s="239"/>
      <c r="X106" s="239"/>
      <c r="Y106" s="239"/>
      <c r="Z106" s="239"/>
      <c r="AA106" s="239"/>
      <c r="AB106" s="57" t="s">
        <v>1190</v>
      </c>
      <c r="AC106" s="80"/>
      <c r="AD106" s="77"/>
      <c r="AE106" s="51" t="s">
        <v>1190</v>
      </c>
      <c r="AF106" s="146"/>
      <c r="AG106" s="102" t="s">
        <v>1192</v>
      </c>
      <c r="AH106" s="113"/>
      <c r="AI106" s="49"/>
      <c r="AJ106" s="221" t="str">
        <f>IF(AH106="","",100%/AH106)</f>
        <v/>
      </c>
      <c r="AK106" s="222"/>
      <c r="AL106" s="223"/>
      <c r="AM106" s="49"/>
      <c r="AN106" s="53" t="str">
        <f t="shared" si="7"/>
        <v/>
      </c>
      <c r="AO106" s="2"/>
      <c r="AP106" s="31"/>
      <c r="AQ106" s="30"/>
      <c r="AS106" s="28" t="str">
        <f t="shared" si="1"/>
        <v/>
      </c>
      <c r="AT106" s="132"/>
      <c r="AU106" s="132"/>
      <c r="AV106" s="132"/>
      <c r="AW106" s="132"/>
      <c r="AX106" s="132"/>
      <c r="AY106" s="132"/>
      <c r="AZ106" s="132"/>
      <c r="BG106" s="42">
        <v>1</v>
      </c>
    </row>
    <row r="107" spans="1:59" ht="4" customHeight="1" x14ac:dyDescent="0.35">
      <c r="A107" s="30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0"/>
      <c r="AS107" s="28">
        <f t="shared" si="1"/>
        <v>0</v>
      </c>
      <c r="AT107" s="132"/>
      <c r="AU107" s="132"/>
      <c r="AV107" s="132"/>
      <c r="AW107" s="132"/>
      <c r="AX107" s="132"/>
      <c r="AY107" s="132"/>
      <c r="AZ107" s="132"/>
    </row>
    <row r="108" spans="1:59" ht="18" customHeight="1" x14ac:dyDescent="0.35">
      <c r="A108" s="30"/>
      <c r="B108" s="31"/>
      <c r="C108" s="237" t="s">
        <v>16</v>
      </c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100" t="s">
        <v>21</v>
      </c>
      <c r="T108" s="235" t="s">
        <v>44</v>
      </c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6"/>
      <c r="AN108" s="220" t="s">
        <v>56</v>
      </c>
      <c r="AO108" s="196" t="s">
        <v>25</v>
      </c>
      <c r="AP108" s="31"/>
      <c r="AQ108" s="30"/>
      <c r="AS108" s="28">
        <f t="shared" si="1"/>
        <v>0</v>
      </c>
      <c r="AT108" s="132"/>
      <c r="AU108" s="132"/>
      <c r="AV108" s="132"/>
      <c r="AW108" s="132"/>
      <c r="AX108" s="132"/>
      <c r="AY108" s="132"/>
      <c r="AZ108" s="132"/>
    </row>
    <row r="109" spans="1:59" ht="4" customHeight="1" x14ac:dyDescent="0.35">
      <c r="A109" s="30"/>
      <c r="B109" s="31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9"/>
      <c r="AO109" s="59"/>
      <c r="AP109" s="31"/>
      <c r="AQ109" s="30"/>
      <c r="AS109" s="28">
        <f t="shared" si="1"/>
        <v>0</v>
      </c>
      <c r="AT109" s="132"/>
      <c r="AU109" s="132"/>
      <c r="AV109" s="132"/>
      <c r="AW109" s="132"/>
      <c r="AX109" s="132"/>
      <c r="AY109" s="132"/>
      <c r="AZ109" s="132"/>
    </row>
    <row r="110" spans="1:59" s="132" customFormat="1" ht="15" customHeight="1" x14ac:dyDescent="0.35">
      <c r="A110" s="129"/>
      <c r="B110" s="60"/>
      <c r="C110" s="142"/>
      <c r="D110" s="130" t="s">
        <v>32</v>
      </c>
      <c r="E110" s="60"/>
      <c r="F110" s="200" t="s">
        <v>7</v>
      </c>
      <c r="G110" s="201"/>
      <c r="H110" s="201"/>
      <c r="I110" s="201"/>
      <c r="J110" s="201"/>
      <c r="K110" s="201"/>
      <c r="L110" s="201"/>
      <c r="M110" s="202"/>
      <c r="N110" s="60"/>
      <c r="O110" s="200" t="s">
        <v>37</v>
      </c>
      <c r="P110" s="201"/>
      <c r="Q110" s="201"/>
      <c r="R110" s="201"/>
      <c r="S110" s="202"/>
      <c r="T110" s="60"/>
      <c r="U110" s="200" t="s">
        <v>1160</v>
      </c>
      <c r="V110" s="201"/>
      <c r="W110" s="201"/>
      <c r="X110" s="201"/>
      <c r="Y110" s="201"/>
      <c r="Z110" s="201"/>
      <c r="AA110" s="202"/>
      <c r="AB110" s="134"/>
      <c r="AC110" s="200" t="s">
        <v>1158</v>
      </c>
      <c r="AD110" s="202"/>
      <c r="AE110" s="60"/>
      <c r="AF110" s="130" t="s">
        <v>1122</v>
      </c>
      <c r="AG110" s="52"/>
      <c r="AH110" s="135" t="s">
        <v>1063</v>
      </c>
      <c r="AI110" s="60"/>
      <c r="AJ110" s="200" t="s">
        <v>59</v>
      </c>
      <c r="AK110" s="201"/>
      <c r="AL110" s="202"/>
      <c r="AM110" s="60"/>
      <c r="AN110" s="136" t="s">
        <v>10</v>
      </c>
      <c r="AO110" s="143"/>
      <c r="AP110" s="60"/>
      <c r="AQ110" s="129"/>
      <c r="AS110" s="28">
        <f t="shared" si="1"/>
        <v>0</v>
      </c>
    </row>
    <row r="111" spans="1:59" s="132" customFormat="1" ht="15" customHeight="1" x14ac:dyDescent="0.35">
      <c r="A111" s="129"/>
      <c r="B111" s="60"/>
      <c r="C111" s="142"/>
      <c r="D111" s="139" t="s">
        <v>5</v>
      </c>
      <c r="E111" s="104"/>
      <c r="F111" s="224" t="s">
        <v>6</v>
      </c>
      <c r="G111" s="225"/>
      <c r="H111" s="225"/>
      <c r="I111" s="225"/>
      <c r="J111" s="225"/>
      <c r="K111" s="225"/>
      <c r="L111" s="225"/>
      <c r="M111" s="226"/>
      <c r="N111" s="60"/>
      <c r="O111" s="224" t="s">
        <v>4</v>
      </c>
      <c r="P111" s="225"/>
      <c r="Q111" s="225"/>
      <c r="R111" s="225"/>
      <c r="S111" s="226"/>
      <c r="T111" s="140"/>
      <c r="U111" s="224" t="s">
        <v>1159</v>
      </c>
      <c r="V111" s="225"/>
      <c r="W111" s="225"/>
      <c r="X111" s="225"/>
      <c r="Y111" s="225"/>
      <c r="Z111" s="225"/>
      <c r="AA111" s="226"/>
      <c r="AB111" s="134"/>
      <c r="AC111" s="197" t="s">
        <v>1124</v>
      </c>
      <c r="AD111" s="199"/>
      <c r="AE111" s="140"/>
      <c r="AF111" s="139" t="s">
        <v>1123</v>
      </c>
      <c r="AG111" s="104"/>
      <c r="AH111" s="133" t="s">
        <v>1080</v>
      </c>
      <c r="AI111" s="104"/>
      <c r="AJ111" s="197" t="s">
        <v>1084</v>
      </c>
      <c r="AK111" s="198"/>
      <c r="AL111" s="199"/>
      <c r="AM111" s="60"/>
      <c r="AN111" s="141" t="s">
        <v>8</v>
      </c>
      <c r="AO111" s="143"/>
      <c r="AP111" s="60"/>
      <c r="AQ111" s="129"/>
      <c r="AS111" s="28">
        <f t="shared" si="1"/>
        <v>0</v>
      </c>
    </row>
    <row r="112" spans="1:59" ht="4" customHeight="1" x14ac:dyDescent="0.35">
      <c r="A112" s="30"/>
      <c r="B112" s="31"/>
      <c r="C112" s="50"/>
      <c r="D112" s="50"/>
      <c r="E112" s="50"/>
      <c r="F112" s="51"/>
      <c r="G112" s="51"/>
      <c r="H112" s="50"/>
      <c r="I112" s="50"/>
      <c r="J112" s="50"/>
      <c r="K112" s="50"/>
      <c r="L112" s="50"/>
      <c r="M112" s="50"/>
      <c r="N112" s="40"/>
      <c r="O112" s="50"/>
      <c r="P112" s="50"/>
      <c r="Q112" s="31"/>
      <c r="R112" s="31"/>
      <c r="S112" s="31"/>
      <c r="T112" s="51"/>
      <c r="U112" s="51"/>
      <c r="V112" s="51"/>
      <c r="W112" s="51"/>
      <c r="X112" s="51"/>
      <c r="Y112" s="51"/>
      <c r="Z112" s="51"/>
      <c r="AA112" s="51"/>
      <c r="AB112" s="57"/>
      <c r="AC112" s="51"/>
      <c r="AD112" s="31"/>
      <c r="AE112" s="51"/>
      <c r="AF112" s="31"/>
      <c r="AG112" s="51"/>
      <c r="AH112" s="50"/>
      <c r="AI112" s="50"/>
      <c r="AJ112" s="50"/>
      <c r="AK112" s="50"/>
      <c r="AL112" s="50"/>
      <c r="AM112" s="50"/>
      <c r="AN112" s="31"/>
      <c r="AO112" s="31"/>
      <c r="AP112" s="31"/>
      <c r="AQ112" s="30"/>
      <c r="AS112" s="28">
        <f t="shared" si="1"/>
        <v>0</v>
      </c>
      <c r="AT112" s="132"/>
      <c r="AU112" s="132"/>
      <c r="AV112" s="132"/>
      <c r="AW112" s="132"/>
      <c r="AX112" s="132"/>
      <c r="AY112" s="132"/>
      <c r="AZ112" s="132"/>
    </row>
    <row r="113" spans="1:61" ht="17.149999999999999" customHeight="1" x14ac:dyDescent="0.35">
      <c r="A113" s="30"/>
      <c r="B113" s="31"/>
      <c r="C113" s="31"/>
      <c r="D113" s="41">
        <v>1</v>
      </c>
      <c r="E113" s="104" t="s">
        <v>1190</v>
      </c>
      <c r="F113" s="239"/>
      <c r="G113" s="239"/>
      <c r="H113" s="239"/>
      <c r="I113" s="239"/>
      <c r="J113" s="239"/>
      <c r="K113" s="239"/>
      <c r="L113" s="239"/>
      <c r="M113" s="239"/>
      <c r="N113" s="51" t="s">
        <v>1190</v>
      </c>
      <c r="O113" s="205"/>
      <c r="P113" s="206"/>
      <c r="Q113" s="206"/>
      <c r="R113" s="206"/>
      <c r="S113" s="207"/>
      <c r="T113" s="51" t="s">
        <v>1190</v>
      </c>
      <c r="U113" s="239"/>
      <c r="V113" s="239"/>
      <c r="W113" s="239"/>
      <c r="X113" s="239"/>
      <c r="Y113" s="239"/>
      <c r="Z113" s="239"/>
      <c r="AA113" s="239"/>
      <c r="AB113" s="57" t="s">
        <v>1190</v>
      </c>
      <c r="AC113" s="150"/>
      <c r="AD113" s="79"/>
      <c r="AE113" s="51" t="s">
        <v>1190</v>
      </c>
      <c r="AF113" s="146"/>
      <c r="AG113" s="102" t="s">
        <v>1192</v>
      </c>
      <c r="AH113" s="113"/>
      <c r="AI113" s="39"/>
      <c r="AJ113" s="221" t="str">
        <f>IF(AH113="","",100%/AH113)</f>
        <v/>
      </c>
      <c r="AK113" s="222"/>
      <c r="AL113" s="223"/>
      <c r="AM113" s="31"/>
      <c r="AN113" s="53" t="str">
        <f>IF(AJ113="","",AJ113*30)</f>
        <v/>
      </c>
      <c r="AO113" s="2"/>
      <c r="AP113" s="31"/>
      <c r="AQ113" s="30"/>
      <c r="AS113" s="28" t="str">
        <f t="shared" si="1"/>
        <v/>
      </c>
      <c r="AT113" s="132"/>
      <c r="AU113" s="132"/>
      <c r="AV113" s="132"/>
      <c r="AW113" s="132"/>
      <c r="AX113" s="132"/>
      <c r="AY113" s="132"/>
      <c r="AZ113" s="132"/>
    </row>
    <row r="114" spans="1:61" ht="17.149999999999999" customHeight="1" x14ac:dyDescent="0.35">
      <c r="A114" s="30"/>
      <c r="B114" s="31"/>
      <c r="C114" s="31"/>
      <c r="D114" s="41">
        <v>2</v>
      </c>
      <c r="E114" s="104" t="s">
        <v>1190</v>
      </c>
      <c r="F114" s="239"/>
      <c r="G114" s="239"/>
      <c r="H114" s="239"/>
      <c r="I114" s="239"/>
      <c r="J114" s="239"/>
      <c r="K114" s="239"/>
      <c r="L114" s="239"/>
      <c r="M114" s="239"/>
      <c r="N114" s="51" t="s">
        <v>1190</v>
      </c>
      <c r="O114" s="205"/>
      <c r="P114" s="206"/>
      <c r="Q114" s="206"/>
      <c r="R114" s="206"/>
      <c r="S114" s="207"/>
      <c r="T114" s="51" t="s">
        <v>1190</v>
      </c>
      <c r="U114" s="239"/>
      <c r="V114" s="239"/>
      <c r="W114" s="239"/>
      <c r="X114" s="239"/>
      <c r="Y114" s="239"/>
      <c r="Z114" s="239"/>
      <c r="AA114" s="239"/>
      <c r="AB114" s="57" t="s">
        <v>1190</v>
      </c>
      <c r="AC114" s="80"/>
      <c r="AD114" s="77"/>
      <c r="AE114" s="51" t="s">
        <v>1190</v>
      </c>
      <c r="AF114" s="146"/>
      <c r="AG114" s="102" t="s">
        <v>1192</v>
      </c>
      <c r="AH114" s="113"/>
      <c r="AI114" s="39"/>
      <c r="AJ114" s="221" t="str">
        <f>IF(AH114="","",100%/AH114)</f>
        <v/>
      </c>
      <c r="AK114" s="222"/>
      <c r="AL114" s="223"/>
      <c r="AM114" s="31"/>
      <c r="AN114" s="53" t="str">
        <f t="shared" ref="AN114:AN115" si="8">IF(AJ114="","",AJ114*30)</f>
        <v/>
      </c>
      <c r="AO114" s="2"/>
      <c r="AP114" s="31"/>
      <c r="AQ114" s="30"/>
      <c r="AS114" s="28" t="str">
        <f t="shared" si="1"/>
        <v/>
      </c>
      <c r="AT114" s="132"/>
      <c r="AU114" s="132"/>
      <c r="AV114" s="132"/>
      <c r="AW114" s="132"/>
      <c r="AX114" s="132"/>
      <c r="AY114" s="132"/>
      <c r="AZ114" s="132"/>
    </row>
    <row r="115" spans="1:61" ht="17.149999999999999" customHeight="1" x14ac:dyDescent="0.35">
      <c r="A115" s="30"/>
      <c r="B115" s="31"/>
      <c r="C115" s="31"/>
      <c r="D115" s="41">
        <v>3</v>
      </c>
      <c r="E115" s="104" t="s">
        <v>1190</v>
      </c>
      <c r="F115" s="239"/>
      <c r="G115" s="239"/>
      <c r="H115" s="239"/>
      <c r="I115" s="239"/>
      <c r="J115" s="239"/>
      <c r="K115" s="239"/>
      <c r="L115" s="239"/>
      <c r="M115" s="239"/>
      <c r="N115" s="51" t="s">
        <v>1190</v>
      </c>
      <c r="O115" s="205"/>
      <c r="P115" s="206"/>
      <c r="Q115" s="206"/>
      <c r="R115" s="206"/>
      <c r="S115" s="207"/>
      <c r="T115" s="51" t="s">
        <v>1190</v>
      </c>
      <c r="U115" s="239"/>
      <c r="V115" s="239"/>
      <c r="W115" s="239"/>
      <c r="X115" s="239"/>
      <c r="Y115" s="239"/>
      <c r="Z115" s="239"/>
      <c r="AA115" s="239"/>
      <c r="AB115" s="57" t="s">
        <v>1190</v>
      </c>
      <c r="AC115" s="80"/>
      <c r="AD115" s="77"/>
      <c r="AE115" s="51" t="s">
        <v>1190</v>
      </c>
      <c r="AF115" s="146"/>
      <c r="AG115" s="102" t="s">
        <v>1192</v>
      </c>
      <c r="AH115" s="113"/>
      <c r="AI115" s="49"/>
      <c r="AJ115" s="221" t="str">
        <f>IF(AH115="","",100%/AH115)</f>
        <v/>
      </c>
      <c r="AK115" s="222"/>
      <c r="AL115" s="223"/>
      <c r="AM115" s="49"/>
      <c r="AN115" s="53" t="str">
        <f t="shared" si="8"/>
        <v/>
      </c>
      <c r="AO115" s="2"/>
      <c r="AP115" s="31"/>
      <c r="AQ115" s="30"/>
      <c r="AS115" s="28" t="str">
        <f t="shared" ref="AS115:AS178" si="9">IF(OR(AN115="Valeur",AN115="القيمة"),0,IF(ISERROR(SEARCH("/",AN115)),AN115,0))</f>
        <v/>
      </c>
      <c r="AT115" s="132"/>
      <c r="AU115" s="132"/>
      <c r="AV115" s="132"/>
      <c r="AW115" s="132"/>
      <c r="AX115" s="132"/>
      <c r="AY115" s="132"/>
      <c r="AZ115" s="132"/>
      <c r="BH115" s="42">
        <v>1</v>
      </c>
    </row>
    <row r="116" spans="1:61" ht="4" customHeight="1" x14ac:dyDescent="0.35">
      <c r="A116" s="30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2"/>
      <c r="AP116" s="31"/>
      <c r="AQ116" s="30"/>
      <c r="AS116" s="28">
        <f t="shared" si="9"/>
        <v>0</v>
      </c>
      <c r="AT116" s="132"/>
      <c r="AU116" s="132"/>
      <c r="AV116" s="132"/>
      <c r="AW116" s="132"/>
      <c r="AX116" s="132"/>
      <c r="AY116" s="132"/>
      <c r="AZ116" s="132"/>
    </row>
    <row r="117" spans="1:61" ht="18" customHeight="1" x14ac:dyDescent="0.35">
      <c r="A117" s="30"/>
      <c r="B117" s="31"/>
      <c r="C117" s="237" t="s">
        <v>1127</v>
      </c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149" t="s">
        <v>1207</v>
      </c>
      <c r="T117" s="235" t="s">
        <v>1136</v>
      </c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6"/>
      <c r="AN117" s="203" t="s">
        <v>1156</v>
      </c>
      <c r="AO117" s="204" t="s">
        <v>25</v>
      </c>
      <c r="AP117" s="31"/>
      <c r="AQ117" s="30"/>
      <c r="AS117" s="28">
        <f t="shared" si="9"/>
        <v>0</v>
      </c>
      <c r="AT117" s="132"/>
      <c r="AU117" s="132"/>
      <c r="AV117" s="132"/>
      <c r="AW117" s="132"/>
      <c r="AX117" s="132"/>
      <c r="AY117" s="132"/>
      <c r="AZ117" s="132"/>
    </row>
    <row r="118" spans="1:61" ht="4" customHeight="1" x14ac:dyDescent="0.35">
      <c r="A118" s="30"/>
      <c r="B118" s="31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9"/>
      <c r="AO118" s="59"/>
      <c r="AP118" s="31"/>
      <c r="AQ118" s="30"/>
      <c r="AS118" s="28">
        <f t="shared" si="9"/>
        <v>0</v>
      </c>
      <c r="AT118" s="132"/>
      <c r="AU118" s="132"/>
      <c r="AV118" s="132"/>
      <c r="AW118" s="132"/>
      <c r="AX118" s="132"/>
      <c r="AY118" s="132"/>
      <c r="AZ118" s="132"/>
    </row>
    <row r="119" spans="1:61" s="132" customFormat="1" ht="15" customHeight="1" x14ac:dyDescent="0.35">
      <c r="A119" s="129"/>
      <c r="B119" s="60"/>
      <c r="C119" s="142"/>
      <c r="D119" s="130" t="s">
        <v>32</v>
      </c>
      <c r="E119" s="60"/>
      <c r="F119" s="200" t="s">
        <v>1129</v>
      </c>
      <c r="G119" s="201"/>
      <c r="H119" s="201"/>
      <c r="I119" s="201"/>
      <c r="J119" s="201"/>
      <c r="K119" s="201"/>
      <c r="L119" s="201"/>
      <c r="M119" s="202"/>
      <c r="N119" s="140" t="s">
        <v>1190</v>
      </c>
      <c r="O119" s="200" t="s">
        <v>37</v>
      </c>
      <c r="P119" s="201"/>
      <c r="Q119" s="201"/>
      <c r="R119" s="201"/>
      <c r="S119" s="202"/>
      <c r="T119" s="60"/>
      <c r="U119" s="200" t="s">
        <v>1160</v>
      </c>
      <c r="V119" s="201"/>
      <c r="W119" s="201"/>
      <c r="X119" s="201"/>
      <c r="Y119" s="201"/>
      <c r="Z119" s="201"/>
      <c r="AA119" s="202"/>
      <c r="AB119" s="134"/>
      <c r="AC119" s="200" t="s">
        <v>1158</v>
      </c>
      <c r="AD119" s="202"/>
      <c r="AE119" s="60"/>
      <c r="AF119" s="130" t="s">
        <v>1135</v>
      </c>
      <c r="AG119" s="52"/>
      <c r="AH119" s="135" t="s">
        <v>1063</v>
      </c>
      <c r="AI119" s="60"/>
      <c r="AJ119" s="200" t="s">
        <v>59</v>
      </c>
      <c r="AK119" s="201"/>
      <c r="AL119" s="202"/>
      <c r="AM119" s="60"/>
      <c r="AN119" s="136" t="s">
        <v>10</v>
      </c>
      <c r="AO119" s="143"/>
      <c r="AP119" s="60"/>
      <c r="AQ119" s="129"/>
      <c r="AS119" s="28">
        <f t="shared" si="9"/>
        <v>0</v>
      </c>
    </row>
    <row r="120" spans="1:61" s="132" customFormat="1" ht="15" customHeight="1" x14ac:dyDescent="0.35">
      <c r="A120" s="129"/>
      <c r="B120" s="60"/>
      <c r="C120" s="142"/>
      <c r="D120" s="139" t="s">
        <v>5</v>
      </c>
      <c r="E120" s="104"/>
      <c r="F120" s="224" t="s">
        <v>1128</v>
      </c>
      <c r="G120" s="225"/>
      <c r="H120" s="225"/>
      <c r="I120" s="225"/>
      <c r="J120" s="225"/>
      <c r="K120" s="225"/>
      <c r="L120" s="225"/>
      <c r="M120" s="226"/>
      <c r="N120" s="140" t="s">
        <v>1190</v>
      </c>
      <c r="O120" s="224" t="s">
        <v>4</v>
      </c>
      <c r="P120" s="225"/>
      <c r="Q120" s="225"/>
      <c r="R120" s="225"/>
      <c r="S120" s="226"/>
      <c r="T120" s="140"/>
      <c r="U120" s="224" t="s">
        <v>1159</v>
      </c>
      <c r="V120" s="225"/>
      <c r="W120" s="225"/>
      <c r="X120" s="225"/>
      <c r="Y120" s="225"/>
      <c r="Z120" s="225"/>
      <c r="AA120" s="226"/>
      <c r="AB120" s="134"/>
      <c r="AC120" s="197" t="s">
        <v>1124</v>
      </c>
      <c r="AD120" s="199"/>
      <c r="AE120" s="140"/>
      <c r="AF120" s="133" t="s">
        <v>1130</v>
      </c>
      <c r="AG120" s="104"/>
      <c r="AH120" s="133" t="s">
        <v>1080</v>
      </c>
      <c r="AI120" s="104"/>
      <c r="AJ120" s="197" t="s">
        <v>1084</v>
      </c>
      <c r="AK120" s="198"/>
      <c r="AL120" s="199"/>
      <c r="AM120" s="60"/>
      <c r="AN120" s="141" t="s">
        <v>8</v>
      </c>
      <c r="AO120" s="143"/>
      <c r="AP120" s="60"/>
      <c r="AQ120" s="129"/>
      <c r="AS120" s="28">
        <f t="shared" si="9"/>
        <v>0</v>
      </c>
    </row>
    <row r="121" spans="1:61" ht="4" customHeight="1" x14ac:dyDescent="0.35">
      <c r="A121" s="30"/>
      <c r="B121" s="31"/>
      <c r="C121" s="50"/>
      <c r="D121" s="50"/>
      <c r="E121" s="50"/>
      <c r="F121" s="51"/>
      <c r="G121" s="51"/>
      <c r="H121" s="50"/>
      <c r="I121" s="50"/>
      <c r="J121" s="50"/>
      <c r="K121" s="50"/>
      <c r="L121" s="50"/>
      <c r="M121" s="50"/>
      <c r="N121" s="51" t="s">
        <v>1190</v>
      </c>
      <c r="O121" s="50"/>
      <c r="P121" s="50"/>
      <c r="Q121" s="31"/>
      <c r="R121" s="31"/>
      <c r="S121" s="31"/>
      <c r="T121" s="51"/>
      <c r="U121" s="51"/>
      <c r="V121" s="51"/>
      <c r="W121" s="51"/>
      <c r="X121" s="51"/>
      <c r="Y121" s="51"/>
      <c r="Z121" s="51"/>
      <c r="AA121" s="51"/>
      <c r="AB121" s="57"/>
      <c r="AC121" s="51"/>
      <c r="AD121" s="31"/>
      <c r="AE121" s="51"/>
      <c r="AF121" s="51"/>
      <c r="AG121" s="50"/>
      <c r="AH121" s="50"/>
      <c r="AI121" s="50"/>
      <c r="AJ121" s="50"/>
      <c r="AK121" s="50"/>
      <c r="AL121" s="50"/>
      <c r="AM121" s="50"/>
      <c r="AN121" s="31"/>
      <c r="AO121" s="31"/>
      <c r="AP121" s="31"/>
      <c r="AQ121" s="30"/>
      <c r="AS121" s="28">
        <f t="shared" si="9"/>
        <v>0</v>
      </c>
      <c r="AT121" s="132"/>
      <c r="AU121" s="132"/>
      <c r="AV121" s="132"/>
      <c r="AW121" s="132"/>
      <c r="AX121" s="132"/>
      <c r="AY121" s="132"/>
      <c r="AZ121" s="132"/>
    </row>
    <row r="122" spans="1:61" ht="17.149999999999999" customHeight="1" x14ac:dyDescent="0.35">
      <c r="A122" s="30"/>
      <c r="B122" s="31"/>
      <c r="C122" s="31"/>
      <c r="D122" s="41">
        <v>1</v>
      </c>
      <c r="E122" s="104" t="s">
        <v>1192</v>
      </c>
      <c r="F122" s="239"/>
      <c r="G122" s="239"/>
      <c r="H122" s="239"/>
      <c r="I122" s="239"/>
      <c r="J122" s="239"/>
      <c r="K122" s="239"/>
      <c r="L122" s="239"/>
      <c r="M122" s="239"/>
      <c r="N122" s="51" t="s">
        <v>1192</v>
      </c>
      <c r="O122" s="205"/>
      <c r="P122" s="206"/>
      <c r="Q122" s="206"/>
      <c r="R122" s="206"/>
      <c r="S122" s="207"/>
      <c r="T122" s="51" t="s">
        <v>9</v>
      </c>
      <c r="U122" s="239"/>
      <c r="V122" s="239"/>
      <c r="W122" s="239"/>
      <c r="X122" s="239"/>
      <c r="Y122" s="239"/>
      <c r="Z122" s="239"/>
      <c r="AA122" s="239"/>
      <c r="AB122" s="57" t="s">
        <v>9</v>
      </c>
      <c r="AC122" s="150"/>
      <c r="AD122" s="79"/>
      <c r="AE122" s="51" t="s">
        <v>9</v>
      </c>
      <c r="AF122" s="147"/>
      <c r="AG122" s="102" t="s">
        <v>1192</v>
      </c>
      <c r="AH122" s="113"/>
      <c r="AI122" s="105" t="s">
        <v>9</v>
      </c>
      <c r="AJ122" s="221" t="str">
        <f>IF(AH122="","",100%/AH122)</f>
        <v/>
      </c>
      <c r="AK122" s="222"/>
      <c r="AL122" s="223"/>
      <c r="AM122" s="31"/>
      <c r="AN122" s="53" t="str">
        <f>IF(OR(AJ122="",AF122=""),"",IF(AF122="Hebdomadaire",AJ122*30,IF(AF122="Bimensuelle",AJ122*15,IF(AF122="Mensuelle",AJ122*8,AJ122*4))))</f>
        <v/>
      </c>
      <c r="AO122" s="2"/>
      <c r="AP122" s="31"/>
      <c r="AQ122" s="30"/>
      <c r="AS122" s="28" t="str">
        <f t="shared" si="9"/>
        <v/>
      </c>
      <c r="AT122" s="132"/>
      <c r="AU122" s="132"/>
      <c r="AV122" s="132"/>
      <c r="AW122" s="132"/>
      <c r="AX122" s="132"/>
      <c r="AY122" s="132"/>
      <c r="AZ122" s="132"/>
    </row>
    <row r="123" spans="1:61" ht="17.149999999999999" customHeight="1" x14ac:dyDescent="0.35">
      <c r="A123" s="30"/>
      <c r="B123" s="31"/>
      <c r="C123" s="31"/>
      <c r="D123" s="41">
        <v>2</v>
      </c>
      <c r="E123" s="104" t="s">
        <v>1192</v>
      </c>
      <c r="F123" s="239"/>
      <c r="G123" s="239"/>
      <c r="H123" s="239"/>
      <c r="I123" s="239"/>
      <c r="J123" s="239"/>
      <c r="K123" s="239"/>
      <c r="L123" s="239"/>
      <c r="M123" s="239"/>
      <c r="N123" s="51" t="s">
        <v>1192</v>
      </c>
      <c r="O123" s="205"/>
      <c r="P123" s="206"/>
      <c r="Q123" s="206"/>
      <c r="R123" s="206"/>
      <c r="S123" s="207"/>
      <c r="T123" s="51" t="s">
        <v>9</v>
      </c>
      <c r="U123" s="239"/>
      <c r="V123" s="239"/>
      <c r="W123" s="239"/>
      <c r="X123" s="239"/>
      <c r="Y123" s="239"/>
      <c r="Z123" s="239"/>
      <c r="AA123" s="239"/>
      <c r="AB123" s="57" t="s">
        <v>9</v>
      </c>
      <c r="AC123" s="80"/>
      <c r="AD123" s="77"/>
      <c r="AE123" s="51" t="s">
        <v>9</v>
      </c>
      <c r="AF123" s="147"/>
      <c r="AG123" s="102" t="s">
        <v>1192</v>
      </c>
      <c r="AH123" s="113"/>
      <c r="AI123" s="105"/>
      <c r="AJ123" s="221" t="str">
        <f>IF(AH123="","",100%/AH123)</f>
        <v/>
      </c>
      <c r="AK123" s="222"/>
      <c r="AL123" s="223"/>
      <c r="AM123" s="31"/>
      <c r="AN123" s="53" t="str">
        <f t="shared" ref="AN123:AN124" si="10">IF(OR(AJ123="",AF123=""),"",IF(AF123="Hebdomadaire",AJ123*30,IF(AF123="Bimensuelle",AJ123*15,IF(AF123="Mensuelle",AJ123*8,AJ123*4))))</f>
        <v/>
      </c>
      <c r="AO123" s="2"/>
      <c r="AP123" s="31"/>
      <c r="AQ123" s="30"/>
      <c r="AS123" s="28" t="str">
        <f t="shared" si="9"/>
        <v/>
      </c>
      <c r="AT123" s="132"/>
      <c r="AU123" s="132"/>
      <c r="AV123" s="132"/>
      <c r="AW123" s="132"/>
      <c r="AX123" s="132"/>
      <c r="AY123" s="132"/>
      <c r="AZ123" s="132"/>
    </row>
    <row r="124" spans="1:61" ht="17.149999999999999" customHeight="1" x14ac:dyDescent="0.35">
      <c r="A124" s="30"/>
      <c r="B124" s="31"/>
      <c r="C124" s="31"/>
      <c r="D124" s="41">
        <v>3</v>
      </c>
      <c r="E124" s="104" t="s">
        <v>1192</v>
      </c>
      <c r="F124" s="239"/>
      <c r="G124" s="239"/>
      <c r="H124" s="239"/>
      <c r="I124" s="239"/>
      <c r="J124" s="239"/>
      <c r="K124" s="239"/>
      <c r="L124" s="239"/>
      <c r="M124" s="239"/>
      <c r="N124" s="51" t="s">
        <v>1192</v>
      </c>
      <c r="O124" s="205"/>
      <c r="P124" s="206"/>
      <c r="Q124" s="206"/>
      <c r="R124" s="206"/>
      <c r="S124" s="207"/>
      <c r="T124" s="51" t="s">
        <v>9</v>
      </c>
      <c r="U124" s="239"/>
      <c r="V124" s="239"/>
      <c r="W124" s="239"/>
      <c r="X124" s="239"/>
      <c r="Y124" s="239"/>
      <c r="Z124" s="239"/>
      <c r="AA124" s="239"/>
      <c r="AB124" s="57" t="s">
        <v>9</v>
      </c>
      <c r="AC124" s="80"/>
      <c r="AD124" s="77"/>
      <c r="AE124" s="51" t="s">
        <v>9</v>
      </c>
      <c r="AF124" s="147"/>
      <c r="AG124" s="102" t="s">
        <v>1192</v>
      </c>
      <c r="AH124" s="113"/>
      <c r="AI124" s="49"/>
      <c r="AJ124" s="221" t="str">
        <f>IF(AH124="","",100%/AH124)</f>
        <v/>
      </c>
      <c r="AK124" s="222"/>
      <c r="AL124" s="223"/>
      <c r="AM124" s="49"/>
      <c r="AN124" s="53" t="str">
        <f t="shared" si="10"/>
        <v/>
      </c>
      <c r="AO124" s="2"/>
      <c r="AP124" s="31"/>
      <c r="AQ124" s="30"/>
      <c r="AS124" s="28" t="str">
        <f t="shared" si="9"/>
        <v/>
      </c>
      <c r="AT124" s="132"/>
      <c r="AU124" s="132"/>
      <c r="AV124" s="132"/>
      <c r="AW124" s="132"/>
      <c r="AX124" s="132"/>
      <c r="AY124" s="132"/>
      <c r="AZ124" s="132"/>
      <c r="BI124" s="42">
        <v>1</v>
      </c>
    </row>
    <row r="125" spans="1:61" ht="4" customHeight="1" x14ac:dyDescent="0.35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0"/>
      <c r="AS125" s="28">
        <f t="shared" si="9"/>
        <v>0</v>
      </c>
      <c r="AT125" s="132"/>
      <c r="AU125" s="132"/>
      <c r="AV125" s="132"/>
      <c r="AW125" s="132"/>
      <c r="AX125" s="132"/>
      <c r="AY125" s="132"/>
      <c r="AZ125" s="132"/>
    </row>
    <row r="126" spans="1:61" ht="36" customHeight="1" x14ac:dyDescent="0.35">
      <c r="A126" s="30"/>
      <c r="B126" s="31"/>
      <c r="C126" s="241" t="s">
        <v>1169</v>
      </c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30" t="s">
        <v>1157</v>
      </c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0"/>
      <c r="AM126" s="230"/>
      <c r="AN126" s="230"/>
      <c r="AO126" s="231"/>
      <c r="AP126" s="31"/>
      <c r="AQ126" s="30"/>
      <c r="AS126" s="28">
        <f t="shared" si="9"/>
        <v>0</v>
      </c>
      <c r="AT126" s="132"/>
      <c r="AU126" s="132"/>
      <c r="AV126" s="132"/>
      <c r="AW126" s="132"/>
      <c r="AX126" s="132"/>
      <c r="AY126" s="132"/>
      <c r="AZ126" s="132"/>
    </row>
    <row r="127" spans="1:61" ht="4" customHeight="1" x14ac:dyDescent="0.35">
      <c r="A127" s="30"/>
      <c r="B127" s="31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31"/>
      <c r="AQ127" s="30"/>
      <c r="AS127" s="28">
        <f t="shared" si="9"/>
        <v>0</v>
      </c>
      <c r="AT127" s="132"/>
      <c r="AU127" s="132"/>
      <c r="AV127" s="132"/>
      <c r="AW127" s="132"/>
      <c r="AX127" s="132"/>
      <c r="AY127" s="132"/>
      <c r="AZ127" s="132"/>
    </row>
    <row r="128" spans="1:61" ht="18" customHeight="1" x14ac:dyDescent="0.35">
      <c r="A128" s="30"/>
      <c r="B128" s="31"/>
      <c r="C128" s="212" t="s">
        <v>26</v>
      </c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100" t="s">
        <v>3</v>
      </c>
      <c r="T128" s="73"/>
      <c r="U128" s="235" t="s">
        <v>45</v>
      </c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6"/>
      <c r="AN128" s="195" t="s">
        <v>55</v>
      </c>
      <c r="AO128" s="196" t="s">
        <v>11</v>
      </c>
      <c r="AP128" s="31"/>
      <c r="AQ128" s="30"/>
      <c r="AS128" s="28">
        <f t="shared" si="9"/>
        <v>0</v>
      </c>
      <c r="AT128" s="132"/>
      <c r="AU128" s="132"/>
      <c r="AV128" s="132"/>
      <c r="AW128" s="132"/>
      <c r="AX128" s="132"/>
      <c r="AY128" s="132"/>
      <c r="AZ128" s="132"/>
    </row>
    <row r="129" spans="1:63" ht="4" customHeight="1" x14ac:dyDescent="0.35">
      <c r="A129" s="30"/>
      <c r="B129" s="3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49"/>
      <c r="AP129" s="31"/>
      <c r="AQ129" s="30"/>
      <c r="AS129" s="28">
        <f t="shared" si="9"/>
        <v>0</v>
      </c>
      <c r="AT129" s="132"/>
      <c r="AU129" s="132"/>
      <c r="AV129" s="132"/>
      <c r="AW129" s="132"/>
      <c r="AX129" s="132"/>
      <c r="AY129" s="132"/>
      <c r="AZ129" s="132"/>
    </row>
    <row r="130" spans="1:63" s="132" customFormat="1" ht="15" customHeight="1" x14ac:dyDescent="0.35">
      <c r="A130" s="129"/>
      <c r="B130" s="60"/>
      <c r="C130" s="60"/>
      <c r="D130" s="130" t="s">
        <v>32</v>
      </c>
      <c r="E130" s="60"/>
      <c r="F130" s="200" t="s">
        <v>1068</v>
      </c>
      <c r="G130" s="201"/>
      <c r="H130" s="201"/>
      <c r="I130" s="202"/>
      <c r="J130" s="60"/>
      <c r="K130" s="200" t="s">
        <v>46</v>
      </c>
      <c r="L130" s="201"/>
      <c r="M130" s="202"/>
      <c r="N130" s="60"/>
      <c r="O130" s="200" t="s">
        <v>1069</v>
      </c>
      <c r="P130" s="201"/>
      <c r="Q130" s="201"/>
      <c r="R130" s="201"/>
      <c r="S130" s="202"/>
      <c r="T130" s="60"/>
      <c r="U130" s="130" t="s">
        <v>1185</v>
      </c>
      <c r="V130" s="52"/>
      <c r="W130" s="135" t="s">
        <v>1186</v>
      </c>
      <c r="X130" s="60"/>
      <c r="Y130" s="200" t="s">
        <v>1155</v>
      </c>
      <c r="Z130" s="201"/>
      <c r="AA130" s="201"/>
      <c r="AB130" s="201"/>
      <c r="AC130" s="201"/>
      <c r="AD130" s="202"/>
      <c r="AE130" s="144"/>
      <c r="AF130" s="130" t="s">
        <v>1122</v>
      </c>
      <c r="AG130" s="60"/>
      <c r="AH130" s="200" t="s">
        <v>1163</v>
      </c>
      <c r="AI130" s="201"/>
      <c r="AJ130" s="201"/>
      <c r="AK130" s="201"/>
      <c r="AL130" s="202"/>
      <c r="AM130" s="60"/>
      <c r="AN130" s="136" t="s">
        <v>10</v>
      </c>
      <c r="AO130" s="60"/>
      <c r="AP130" s="60"/>
      <c r="AQ130" s="129"/>
      <c r="AS130" s="28">
        <f t="shared" si="9"/>
        <v>0</v>
      </c>
    </row>
    <row r="131" spans="1:63" s="132" customFormat="1" ht="15" customHeight="1" x14ac:dyDescent="0.35">
      <c r="A131" s="129"/>
      <c r="B131" s="60"/>
      <c r="C131" s="104"/>
      <c r="D131" s="139" t="s">
        <v>5</v>
      </c>
      <c r="E131" s="104"/>
      <c r="F131" s="197" t="s">
        <v>1139</v>
      </c>
      <c r="G131" s="198"/>
      <c r="H131" s="198"/>
      <c r="I131" s="199"/>
      <c r="J131" s="140"/>
      <c r="K131" s="224" t="s">
        <v>1091</v>
      </c>
      <c r="L131" s="225"/>
      <c r="M131" s="226"/>
      <c r="N131" s="140"/>
      <c r="O131" s="197" t="s">
        <v>1065</v>
      </c>
      <c r="P131" s="198"/>
      <c r="Q131" s="198"/>
      <c r="R131" s="198"/>
      <c r="S131" s="199"/>
      <c r="T131" s="60"/>
      <c r="U131" s="133" t="s">
        <v>1183</v>
      </c>
      <c r="V131" s="52"/>
      <c r="W131" s="133" t="s">
        <v>1184</v>
      </c>
      <c r="X131" s="60"/>
      <c r="Y131" s="197" t="s">
        <v>1154</v>
      </c>
      <c r="Z131" s="198"/>
      <c r="AA131" s="198"/>
      <c r="AB131" s="198"/>
      <c r="AC131" s="198"/>
      <c r="AD131" s="199"/>
      <c r="AE131" s="144"/>
      <c r="AF131" s="133" t="s">
        <v>1123</v>
      </c>
      <c r="AG131" s="60"/>
      <c r="AH131" s="197" t="s">
        <v>1164</v>
      </c>
      <c r="AI131" s="198"/>
      <c r="AJ131" s="198"/>
      <c r="AK131" s="198"/>
      <c r="AL131" s="199"/>
      <c r="AM131" s="60"/>
      <c r="AN131" s="141" t="s">
        <v>8</v>
      </c>
      <c r="AO131" s="60"/>
      <c r="AP131" s="60"/>
      <c r="AQ131" s="129"/>
      <c r="AS131" s="28">
        <f t="shared" si="9"/>
        <v>0</v>
      </c>
    </row>
    <row r="132" spans="1:63" ht="4" customHeight="1" x14ac:dyDescent="0.35">
      <c r="A132" s="30"/>
      <c r="B132" s="31"/>
      <c r="C132" s="50"/>
      <c r="D132" s="54"/>
      <c r="E132" s="54"/>
      <c r="F132" s="54"/>
      <c r="G132" s="54"/>
      <c r="H132" s="54"/>
      <c r="I132" s="54"/>
      <c r="J132" s="40"/>
      <c r="K132" s="55"/>
      <c r="L132" s="55"/>
      <c r="M132" s="55"/>
      <c r="N132" s="51"/>
      <c r="O132" s="31"/>
      <c r="P132" s="31"/>
      <c r="Q132" s="31"/>
      <c r="R132" s="31"/>
      <c r="S132" s="31"/>
      <c r="T132" s="40"/>
      <c r="U132" s="31"/>
      <c r="V132" s="40"/>
      <c r="W132" s="31"/>
      <c r="X132" s="40"/>
      <c r="Y132" s="31"/>
      <c r="Z132" s="31"/>
      <c r="AA132" s="31"/>
      <c r="AB132" s="31"/>
      <c r="AC132" s="31"/>
      <c r="AD132" s="31"/>
      <c r="AE132" s="62"/>
      <c r="AF132" s="31"/>
      <c r="AG132" s="40"/>
      <c r="AH132" s="31"/>
      <c r="AI132" s="31"/>
      <c r="AJ132" s="31"/>
      <c r="AK132" s="31"/>
      <c r="AL132" s="31"/>
      <c r="AM132" s="31"/>
      <c r="AN132" s="31"/>
      <c r="AO132" s="31"/>
      <c r="AP132" s="31"/>
      <c r="AQ132" s="30"/>
      <c r="AS132" s="28">
        <f t="shared" si="9"/>
        <v>0</v>
      </c>
      <c r="AT132" s="132"/>
      <c r="AU132" s="132"/>
      <c r="AV132" s="132"/>
      <c r="AW132" s="132"/>
      <c r="AX132" s="132"/>
      <c r="AY132" s="132"/>
      <c r="AZ132" s="132"/>
    </row>
    <row r="133" spans="1:63" ht="79" customHeight="1" x14ac:dyDescent="0.35">
      <c r="A133" s="30"/>
      <c r="B133" s="31"/>
      <c r="C133" s="50"/>
      <c r="D133" s="41">
        <v>1</v>
      </c>
      <c r="E133" s="104" t="s">
        <v>1190</v>
      </c>
      <c r="F133" s="240"/>
      <c r="G133" s="240"/>
      <c r="H133" s="240"/>
      <c r="I133" s="240"/>
      <c r="J133" s="51" t="s">
        <v>1190</v>
      </c>
      <c r="K133" s="240"/>
      <c r="L133" s="240"/>
      <c r="M133" s="240"/>
      <c r="N133" s="51" t="s">
        <v>1193</v>
      </c>
      <c r="O133" s="240"/>
      <c r="P133" s="240"/>
      <c r="Q133" s="240"/>
      <c r="R133" s="240"/>
      <c r="S133" s="240"/>
      <c r="T133" s="51" t="s">
        <v>9</v>
      </c>
      <c r="U133" s="111"/>
      <c r="V133" s="51" t="s">
        <v>9</v>
      </c>
      <c r="W133" s="113"/>
      <c r="X133" s="40"/>
      <c r="Y133" s="232"/>
      <c r="Z133" s="233"/>
      <c r="AA133" s="233"/>
      <c r="AB133" s="233"/>
      <c r="AC133" s="233"/>
      <c r="AD133" s="234"/>
      <c r="AE133" s="62" t="s">
        <v>9</v>
      </c>
      <c r="AF133" s="111"/>
      <c r="AG133" s="51" t="s">
        <v>9</v>
      </c>
      <c r="AH133" s="106"/>
      <c r="AI133" s="228"/>
      <c r="AJ133" s="228"/>
      <c r="AK133" s="228"/>
      <c r="AL133" s="229"/>
      <c r="AM133" s="31" t="s">
        <v>9</v>
      </c>
      <c r="AN133" s="53" t="str">
        <f>IF(AND(F133&lt;&gt;"",K133&lt;&gt;"",O133&lt;&gt;""),IF(W133="",500,500/W133),"")</f>
        <v/>
      </c>
      <c r="AO133" s="31"/>
      <c r="AP133" s="31"/>
      <c r="AQ133" s="30"/>
      <c r="AS133" s="28" t="str">
        <f t="shared" si="9"/>
        <v/>
      </c>
      <c r="AT133" s="132"/>
      <c r="AU133" s="132"/>
      <c r="AV133" s="132"/>
      <c r="AW133" s="132"/>
      <c r="AX133" s="132"/>
      <c r="AY133" s="132"/>
      <c r="AZ133" s="132"/>
    </row>
    <row r="134" spans="1:63" ht="79" customHeight="1" x14ac:dyDescent="0.35">
      <c r="A134" s="30"/>
      <c r="B134" s="31"/>
      <c r="C134" s="50"/>
      <c r="D134" s="41">
        <v>2</v>
      </c>
      <c r="E134" s="104" t="s">
        <v>1190</v>
      </c>
      <c r="F134" s="240"/>
      <c r="G134" s="240"/>
      <c r="H134" s="240"/>
      <c r="I134" s="240"/>
      <c r="J134" s="51" t="s">
        <v>1190</v>
      </c>
      <c r="K134" s="232"/>
      <c r="L134" s="233"/>
      <c r="M134" s="234"/>
      <c r="N134" s="51" t="s">
        <v>1193</v>
      </c>
      <c r="O134" s="240"/>
      <c r="P134" s="240"/>
      <c r="Q134" s="240"/>
      <c r="R134" s="240"/>
      <c r="S134" s="240"/>
      <c r="T134" s="51" t="s">
        <v>9</v>
      </c>
      <c r="U134" s="111"/>
      <c r="V134" s="51" t="s">
        <v>9</v>
      </c>
      <c r="W134" s="113"/>
      <c r="X134" s="40"/>
      <c r="Y134" s="232"/>
      <c r="Z134" s="233"/>
      <c r="AA134" s="233"/>
      <c r="AB134" s="233"/>
      <c r="AC134" s="233"/>
      <c r="AD134" s="234"/>
      <c r="AE134" s="62" t="s">
        <v>9</v>
      </c>
      <c r="AF134" s="111"/>
      <c r="AG134" s="51" t="s">
        <v>9</v>
      </c>
      <c r="AH134" s="115"/>
      <c r="AI134" s="243"/>
      <c r="AJ134" s="228"/>
      <c r="AK134" s="228"/>
      <c r="AL134" s="229"/>
      <c r="AM134" s="31" t="s">
        <v>9</v>
      </c>
      <c r="AN134" s="53" t="str">
        <f t="shared" ref="AN134:AN135" si="11">IF(AND(F134&lt;&gt;"",K134&lt;&gt;"",O134&lt;&gt;""),IF(W134="",500,500/W134),"")</f>
        <v/>
      </c>
      <c r="AO134" s="31"/>
      <c r="AP134" s="31"/>
      <c r="AQ134" s="30"/>
      <c r="AS134" s="28" t="str">
        <f t="shared" si="9"/>
        <v/>
      </c>
      <c r="AT134" s="132"/>
      <c r="AU134" s="132"/>
      <c r="AV134" s="132"/>
      <c r="AW134" s="132"/>
      <c r="AX134" s="132"/>
      <c r="AY134" s="132"/>
      <c r="AZ134" s="132"/>
    </row>
    <row r="135" spans="1:63" ht="79" customHeight="1" x14ac:dyDescent="0.35">
      <c r="A135" s="30"/>
      <c r="B135" s="31"/>
      <c r="C135" s="50"/>
      <c r="D135" s="41">
        <v>3</v>
      </c>
      <c r="E135" s="104" t="s">
        <v>1190</v>
      </c>
      <c r="F135" s="240"/>
      <c r="G135" s="240"/>
      <c r="H135" s="240"/>
      <c r="I135" s="240"/>
      <c r="J135" s="51" t="s">
        <v>1190</v>
      </c>
      <c r="K135" s="240"/>
      <c r="L135" s="240"/>
      <c r="M135" s="240"/>
      <c r="N135" s="51" t="s">
        <v>1193</v>
      </c>
      <c r="O135" s="240"/>
      <c r="P135" s="240"/>
      <c r="Q135" s="240"/>
      <c r="R135" s="240"/>
      <c r="S135" s="240"/>
      <c r="T135" s="51" t="s">
        <v>9</v>
      </c>
      <c r="U135" s="111"/>
      <c r="V135" s="51" t="s">
        <v>9</v>
      </c>
      <c r="W135" s="113"/>
      <c r="X135" s="40"/>
      <c r="Y135" s="232"/>
      <c r="Z135" s="233"/>
      <c r="AA135" s="233"/>
      <c r="AB135" s="233"/>
      <c r="AC135" s="233"/>
      <c r="AD135" s="234"/>
      <c r="AE135" s="62" t="s">
        <v>9</v>
      </c>
      <c r="AF135" s="111"/>
      <c r="AG135" s="51" t="s">
        <v>9</v>
      </c>
      <c r="AH135" s="115"/>
      <c r="AI135" s="243"/>
      <c r="AJ135" s="228"/>
      <c r="AK135" s="228"/>
      <c r="AL135" s="229"/>
      <c r="AM135" s="31" t="s">
        <v>9</v>
      </c>
      <c r="AN135" s="53" t="str">
        <f t="shared" si="11"/>
        <v/>
      </c>
      <c r="AO135" s="31"/>
      <c r="AP135" s="31"/>
      <c r="AQ135" s="30"/>
      <c r="AS135" s="28" t="str">
        <f t="shared" si="9"/>
        <v/>
      </c>
      <c r="AT135" s="132"/>
      <c r="AU135" s="132"/>
      <c r="AV135" s="132"/>
      <c r="AW135" s="132"/>
      <c r="AX135" s="132"/>
      <c r="AY135" s="132"/>
      <c r="AZ135" s="132"/>
      <c r="BJ135" s="42">
        <v>1</v>
      </c>
    </row>
    <row r="136" spans="1:63" ht="4" customHeight="1" x14ac:dyDescent="0.35">
      <c r="A136" s="30"/>
      <c r="B136" s="31"/>
      <c r="C136" s="31"/>
      <c r="D136" s="31"/>
      <c r="E136" s="31"/>
      <c r="F136" s="31"/>
      <c r="G136" s="31"/>
      <c r="H136" s="31"/>
      <c r="I136" s="31"/>
      <c r="J136" s="40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40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0"/>
      <c r="AS136" s="28">
        <f t="shared" si="9"/>
        <v>0</v>
      </c>
      <c r="AT136" s="132"/>
      <c r="AU136" s="132"/>
      <c r="AV136" s="132"/>
      <c r="AW136" s="132"/>
      <c r="AX136" s="132"/>
      <c r="AY136" s="132"/>
      <c r="AZ136" s="132"/>
    </row>
    <row r="137" spans="1:63" ht="18" customHeight="1" x14ac:dyDescent="0.35">
      <c r="A137" s="30"/>
      <c r="B137" s="31"/>
      <c r="C137" s="237" t="s">
        <v>1167</v>
      </c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101" t="s">
        <v>27</v>
      </c>
      <c r="T137" s="73"/>
      <c r="U137" s="235" t="s">
        <v>1168</v>
      </c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6"/>
      <c r="AN137" s="195" t="s">
        <v>52</v>
      </c>
      <c r="AO137" s="196" t="s">
        <v>13</v>
      </c>
      <c r="AP137" s="31"/>
      <c r="AQ137" s="30"/>
      <c r="AS137" s="28">
        <f t="shared" si="9"/>
        <v>0</v>
      </c>
      <c r="AT137" s="132"/>
      <c r="AU137" s="132"/>
      <c r="AV137" s="132"/>
      <c r="AW137" s="132"/>
      <c r="AX137" s="132"/>
      <c r="AY137" s="132"/>
      <c r="AZ137" s="132"/>
    </row>
    <row r="138" spans="1:63" ht="4" customHeight="1" x14ac:dyDescent="0.35">
      <c r="A138" s="30"/>
      <c r="B138" s="31"/>
      <c r="C138" s="50"/>
      <c r="D138" s="54"/>
      <c r="E138" s="54"/>
      <c r="F138" s="54"/>
      <c r="G138" s="54"/>
      <c r="H138" s="54"/>
      <c r="I138" s="54"/>
      <c r="J138" s="54"/>
      <c r="K138" s="55"/>
      <c r="L138" s="55"/>
      <c r="M138" s="55"/>
      <c r="N138" s="5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0"/>
      <c r="AS138" s="28">
        <f t="shared" si="9"/>
        <v>0</v>
      </c>
      <c r="AT138" s="132"/>
      <c r="AU138" s="132"/>
      <c r="AV138" s="132"/>
      <c r="AW138" s="132"/>
      <c r="AX138" s="132"/>
      <c r="AY138" s="132"/>
      <c r="AZ138" s="132"/>
    </row>
    <row r="139" spans="1:63" s="132" customFormat="1" ht="15" customHeight="1" x14ac:dyDescent="0.35">
      <c r="A139" s="129"/>
      <c r="B139" s="60"/>
      <c r="C139" s="104"/>
      <c r="D139" s="130" t="s">
        <v>32</v>
      </c>
      <c r="E139" s="60"/>
      <c r="F139" s="200" t="s">
        <v>1068</v>
      </c>
      <c r="G139" s="201"/>
      <c r="H139" s="201"/>
      <c r="I139" s="202"/>
      <c r="J139" s="60"/>
      <c r="K139" s="200" t="s">
        <v>46</v>
      </c>
      <c r="L139" s="201"/>
      <c r="M139" s="202"/>
      <c r="N139" s="60"/>
      <c r="O139" s="200" t="s">
        <v>1069</v>
      </c>
      <c r="P139" s="201"/>
      <c r="Q139" s="201"/>
      <c r="R139" s="201"/>
      <c r="S139" s="202"/>
      <c r="T139" s="60"/>
      <c r="U139" s="130" t="s">
        <v>1185</v>
      </c>
      <c r="V139" s="52"/>
      <c r="W139" s="135" t="s">
        <v>1186</v>
      </c>
      <c r="X139" s="60"/>
      <c r="Y139" s="200" t="s">
        <v>1155</v>
      </c>
      <c r="Z139" s="201"/>
      <c r="AA139" s="201"/>
      <c r="AB139" s="201"/>
      <c r="AC139" s="201"/>
      <c r="AD139" s="202"/>
      <c r="AE139" s="144"/>
      <c r="AF139" s="130" t="s">
        <v>1122</v>
      </c>
      <c r="AG139" s="60"/>
      <c r="AH139" s="200" t="s">
        <v>1163</v>
      </c>
      <c r="AI139" s="201"/>
      <c r="AJ139" s="201"/>
      <c r="AK139" s="201"/>
      <c r="AL139" s="202"/>
      <c r="AM139" s="60"/>
      <c r="AN139" s="136" t="s">
        <v>10</v>
      </c>
      <c r="AO139" s="60"/>
      <c r="AP139" s="60"/>
      <c r="AQ139" s="129"/>
      <c r="AS139" s="28">
        <f t="shared" si="9"/>
        <v>0</v>
      </c>
    </row>
    <row r="140" spans="1:63" s="132" customFormat="1" ht="15" customHeight="1" x14ac:dyDescent="0.35">
      <c r="A140" s="129"/>
      <c r="B140" s="60"/>
      <c r="C140" s="104"/>
      <c r="D140" s="139" t="s">
        <v>5</v>
      </c>
      <c r="E140" s="104"/>
      <c r="F140" s="197" t="s">
        <v>1139</v>
      </c>
      <c r="G140" s="198"/>
      <c r="H140" s="198"/>
      <c r="I140" s="199"/>
      <c r="J140" s="140"/>
      <c r="K140" s="224" t="s">
        <v>1091</v>
      </c>
      <c r="L140" s="225"/>
      <c r="M140" s="226"/>
      <c r="N140" s="140"/>
      <c r="O140" s="197" t="s">
        <v>1065</v>
      </c>
      <c r="P140" s="198"/>
      <c r="Q140" s="198"/>
      <c r="R140" s="198"/>
      <c r="S140" s="199"/>
      <c r="T140" s="60"/>
      <c r="U140" s="133" t="s">
        <v>1183</v>
      </c>
      <c r="V140" s="52"/>
      <c r="W140" s="133" t="s">
        <v>1184</v>
      </c>
      <c r="X140" s="60"/>
      <c r="Y140" s="197" t="s">
        <v>1154</v>
      </c>
      <c r="Z140" s="198"/>
      <c r="AA140" s="198"/>
      <c r="AB140" s="198"/>
      <c r="AC140" s="198"/>
      <c r="AD140" s="199"/>
      <c r="AE140" s="144"/>
      <c r="AF140" s="133" t="s">
        <v>1123</v>
      </c>
      <c r="AG140" s="60"/>
      <c r="AH140" s="197" t="s">
        <v>1164</v>
      </c>
      <c r="AI140" s="198"/>
      <c r="AJ140" s="198"/>
      <c r="AK140" s="198"/>
      <c r="AL140" s="199"/>
      <c r="AM140" s="60"/>
      <c r="AN140" s="141" t="s">
        <v>8</v>
      </c>
      <c r="AO140" s="60"/>
      <c r="AP140" s="60"/>
      <c r="AQ140" s="129"/>
      <c r="AS140" s="28">
        <f t="shared" si="9"/>
        <v>0</v>
      </c>
    </row>
    <row r="141" spans="1:63" ht="4" customHeight="1" x14ac:dyDescent="0.35">
      <c r="A141" s="30"/>
      <c r="B141" s="31"/>
      <c r="C141" s="50"/>
      <c r="D141" s="54"/>
      <c r="E141" s="54"/>
      <c r="F141" s="54"/>
      <c r="G141" s="54"/>
      <c r="H141" s="54"/>
      <c r="I141" s="54"/>
      <c r="J141" s="40"/>
      <c r="K141" s="55"/>
      <c r="L141" s="55"/>
      <c r="M141" s="55"/>
      <c r="N141" s="51"/>
      <c r="O141" s="31"/>
      <c r="P141" s="31"/>
      <c r="Q141" s="31"/>
      <c r="R141" s="31"/>
      <c r="S141" s="31"/>
      <c r="T141" s="40"/>
      <c r="U141" s="31"/>
      <c r="V141" s="40"/>
      <c r="W141" s="31"/>
      <c r="X141" s="40"/>
      <c r="Y141" s="31"/>
      <c r="Z141" s="31"/>
      <c r="AA141" s="31"/>
      <c r="AB141" s="31"/>
      <c r="AC141" s="31"/>
      <c r="AD141" s="31"/>
      <c r="AE141" s="62"/>
      <c r="AF141" s="31"/>
      <c r="AG141" s="40"/>
      <c r="AH141" s="31"/>
      <c r="AI141" s="31"/>
      <c r="AJ141" s="31"/>
      <c r="AK141" s="31"/>
      <c r="AL141" s="31"/>
      <c r="AM141" s="31"/>
      <c r="AN141" s="31"/>
      <c r="AO141" s="31"/>
      <c r="AP141" s="31"/>
      <c r="AQ141" s="30"/>
      <c r="AS141" s="28">
        <f t="shared" si="9"/>
        <v>0</v>
      </c>
      <c r="AT141" s="132"/>
      <c r="AU141" s="132"/>
      <c r="AV141" s="132"/>
      <c r="AW141" s="132"/>
      <c r="AX141" s="132"/>
      <c r="AY141" s="132"/>
      <c r="AZ141" s="132"/>
    </row>
    <row r="142" spans="1:63" ht="79" customHeight="1" x14ac:dyDescent="0.35">
      <c r="A142" s="30"/>
      <c r="B142" s="31"/>
      <c r="C142" s="52"/>
      <c r="D142" s="41">
        <v>1</v>
      </c>
      <c r="E142" s="104" t="s">
        <v>1190</v>
      </c>
      <c r="F142" s="240"/>
      <c r="G142" s="240"/>
      <c r="H142" s="240"/>
      <c r="I142" s="240"/>
      <c r="J142" s="51" t="s">
        <v>1190</v>
      </c>
      <c r="K142" s="240"/>
      <c r="L142" s="240"/>
      <c r="M142" s="240"/>
      <c r="N142" s="51" t="s">
        <v>1193</v>
      </c>
      <c r="O142" s="240"/>
      <c r="P142" s="240"/>
      <c r="Q142" s="240"/>
      <c r="R142" s="240"/>
      <c r="S142" s="240"/>
      <c r="T142" s="51" t="s">
        <v>9</v>
      </c>
      <c r="U142" s="111"/>
      <c r="V142" s="51" t="s">
        <v>9</v>
      </c>
      <c r="W142" s="113"/>
      <c r="X142" s="40"/>
      <c r="Y142" s="232"/>
      <c r="Z142" s="233"/>
      <c r="AA142" s="233"/>
      <c r="AB142" s="233"/>
      <c r="AC142" s="233"/>
      <c r="AD142" s="234"/>
      <c r="AE142" s="62" t="s">
        <v>9</v>
      </c>
      <c r="AF142" s="111"/>
      <c r="AG142" s="51" t="s">
        <v>9</v>
      </c>
      <c r="AH142" s="106"/>
      <c r="AI142" s="228"/>
      <c r="AJ142" s="228"/>
      <c r="AK142" s="228"/>
      <c r="AL142" s="229"/>
      <c r="AM142" s="31"/>
      <c r="AN142" s="53" t="str">
        <f t="shared" ref="AN142:AN144" si="12">IF(AND(F142&lt;&gt;"",K142&lt;&gt;"",O142&lt;&gt;""),IF(W142="",200,200/W142),"")</f>
        <v/>
      </c>
      <c r="AO142" s="31"/>
      <c r="AP142" s="31"/>
      <c r="AQ142" s="30"/>
      <c r="AS142" s="28" t="str">
        <f t="shared" si="9"/>
        <v/>
      </c>
      <c r="AT142" s="132"/>
      <c r="AU142" s="132"/>
      <c r="AV142" s="132"/>
      <c r="AW142" s="132"/>
      <c r="AX142" s="132"/>
      <c r="AY142" s="132"/>
      <c r="AZ142" s="132"/>
    </row>
    <row r="143" spans="1:63" ht="79" customHeight="1" x14ac:dyDescent="0.35">
      <c r="A143" s="30"/>
      <c r="B143" s="31"/>
      <c r="C143" s="52"/>
      <c r="D143" s="41">
        <v>2</v>
      </c>
      <c r="E143" s="104" t="s">
        <v>1190</v>
      </c>
      <c r="F143" s="240"/>
      <c r="G143" s="240"/>
      <c r="H143" s="240"/>
      <c r="I143" s="240"/>
      <c r="J143" s="51" t="s">
        <v>1190</v>
      </c>
      <c r="K143" s="232"/>
      <c r="L143" s="233"/>
      <c r="M143" s="234"/>
      <c r="N143" s="51" t="s">
        <v>1193</v>
      </c>
      <c r="O143" s="240"/>
      <c r="P143" s="240"/>
      <c r="Q143" s="240"/>
      <c r="R143" s="240"/>
      <c r="S143" s="240"/>
      <c r="T143" s="51" t="s">
        <v>9</v>
      </c>
      <c r="U143" s="111"/>
      <c r="V143" s="51" t="s">
        <v>9</v>
      </c>
      <c r="W143" s="113"/>
      <c r="X143" s="40"/>
      <c r="Y143" s="232"/>
      <c r="Z143" s="233"/>
      <c r="AA143" s="233"/>
      <c r="AB143" s="233"/>
      <c r="AC143" s="233"/>
      <c r="AD143" s="234"/>
      <c r="AE143" s="62" t="s">
        <v>9</v>
      </c>
      <c r="AF143" s="111"/>
      <c r="AG143" s="51" t="s">
        <v>9</v>
      </c>
      <c r="AH143" s="151"/>
      <c r="AI143" s="243"/>
      <c r="AJ143" s="228"/>
      <c r="AK143" s="228"/>
      <c r="AL143" s="229"/>
      <c r="AM143" s="31"/>
      <c r="AN143" s="53" t="str">
        <f t="shared" si="12"/>
        <v/>
      </c>
      <c r="AO143" s="31"/>
      <c r="AP143" s="31"/>
      <c r="AQ143" s="30"/>
      <c r="AS143" s="28" t="str">
        <f t="shared" si="9"/>
        <v/>
      </c>
      <c r="AT143" s="132"/>
      <c r="AU143" s="132"/>
      <c r="AV143" s="132"/>
      <c r="AW143" s="132"/>
      <c r="AX143" s="132"/>
      <c r="AY143" s="132"/>
      <c r="AZ143" s="132"/>
    </row>
    <row r="144" spans="1:63" ht="79" customHeight="1" x14ac:dyDescent="0.35">
      <c r="A144" s="30"/>
      <c r="B144" s="31"/>
      <c r="C144" s="52"/>
      <c r="D144" s="41">
        <v>3</v>
      </c>
      <c r="E144" s="104" t="s">
        <v>1190</v>
      </c>
      <c r="F144" s="240"/>
      <c r="G144" s="240"/>
      <c r="H144" s="240"/>
      <c r="I144" s="240"/>
      <c r="J144" s="51" t="s">
        <v>1190</v>
      </c>
      <c r="K144" s="240"/>
      <c r="L144" s="240"/>
      <c r="M144" s="240"/>
      <c r="N144" s="51" t="s">
        <v>1193</v>
      </c>
      <c r="O144" s="240"/>
      <c r="P144" s="240"/>
      <c r="Q144" s="240"/>
      <c r="R144" s="240"/>
      <c r="S144" s="240"/>
      <c r="T144" s="51" t="s">
        <v>9</v>
      </c>
      <c r="U144" s="111"/>
      <c r="V144" s="51" t="s">
        <v>9</v>
      </c>
      <c r="W144" s="113"/>
      <c r="X144" s="40"/>
      <c r="Y144" s="232"/>
      <c r="Z144" s="233"/>
      <c r="AA144" s="233"/>
      <c r="AB144" s="233"/>
      <c r="AC144" s="233"/>
      <c r="AD144" s="234"/>
      <c r="AE144" s="62" t="s">
        <v>9</v>
      </c>
      <c r="AF144" s="111"/>
      <c r="AG144" s="51" t="s">
        <v>9</v>
      </c>
      <c r="AH144" s="151"/>
      <c r="AI144" s="243"/>
      <c r="AJ144" s="228"/>
      <c r="AK144" s="228"/>
      <c r="AL144" s="229"/>
      <c r="AM144" s="49"/>
      <c r="AN144" s="53" t="str">
        <f t="shared" si="12"/>
        <v/>
      </c>
      <c r="AO144" s="31"/>
      <c r="AP144" s="31"/>
      <c r="AQ144" s="30"/>
      <c r="AS144" s="28" t="str">
        <f t="shared" si="9"/>
        <v/>
      </c>
      <c r="AT144" s="132"/>
      <c r="AU144" s="132"/>
      <c r="AV144" s="132"/>
      <c r="AW144" s="132"/>
      <c r="AX144" s="132"/>
      <c r="AY144" s="132"/>
      <c r="AZ144" s="132"/>
      <c r="BK144" s="42">
        <v>1</v>
      </c>
    </row>
    <row r="145" spans="1:64" ht="4" customHeight="1" x14ac:dyDescent="0.35">
      <c r="A145" s="30"/>
      <c r="B145" s="31"/>
      <c r="C145" s="52"/>
      <c r="D145" s="47"/>
      <c r="E145" s="47"/>
      <c r="F145" s="47"/>
      <c r="G145" s="47"/>
      <c r="H145" s="47"/>
      <c r="I145" s="47"/>
      <c r="J145" s="47"/>
      <c r="K145" s="63"/>
      <c r="L145" s="63"/>
      <c r="M145" s="63"/>
      <c r="N145" s="63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31"/>
      <c r="AO145" s="31"/>
      <c r="AP145" s="31"/>
      <c r="AQ145" s="30"/>
      <c r="AS145" s="28">
        <f t="shared" si="9"/>
        <v>0</v>
      </c>
      <c r="AT145" s="132"/>
      <c r="AU145" s="132"/>
      <c r="AV145" s="132"/>
      <c r="AW145" s="132"/>
      <c r="AX145" s="132"/>
      <c r="AY145" s="132"/>
      <c r="AZ145" s="132"/>
    </row>
    <row r="146" spans="1:64" ht="18" customHeight="1" x14ac:dyDescent="0.35">
      <c r="A146" s="30"/>
      <c r="B146" s="31"/>
      <c r="C146" s="241" t="s">
        <v>40</v>
      </c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230" t="s">
        <v>39</v>
      </c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1"/>
      <c r="AP146" s="31"/>
      <c r="AQ146" s="30"/>
      <c r="AS146" s="28">
        <f t="shared" si="9"/>
        <v>0</v>
      </c>
      <c r="AT146" s="132"/>
      <c r="AU146" s="132"/>
      <c r="AV146" s="132"/>
      <c r="AW146" s="132"/>
      <c r="AX146" s="132"/>
      <c r="AY146" s="132"/>
      <c r="AZ146" s="132"/>
    </row>
    <row r="147" spans="1:64" ht="4" customHeight="1" x14ac:dyDescent="0.35">
      <c r="A147" s="30"/>
      <c r="B147" s="31"/>
      <c r="C147" s="52"/>
      <c r="D147" s="47"/>
      <c r="E147" s="47"/>
      <c r="F147" s="47"/>
      <c r="G147" s="47"/>
      <c r="H147" s="47"/>
      <c r="I147" s="47"/>
      <c r="J147" s="47"/>
      <c r="K147" s="63"/>
      <c r="L147" s="63"/>
      <c r="M147" s="63"/>
      <c r="N147" s="63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31"/>
      <c r="AO147" s="31"/>
      <c r="AP147" s="31"/>
      <c r="AQ147" s="30"/>
      <c r="AS147" s="28">
        <f t="shared" si="9"/>
        <v>0</v>
      </c>
      <c r="AT147" s="132"/>
      <c r="AU147" s="132"/>
      <c r="AV147" s="132"/>
      <c r="AW147" s="132"/>
      <c r="AX147" s="132"/>
      <c r="AY147" s="132"/>
      <c r="AZ147" s="132"/>
    </row>
    <row r="148" spans="1:64" ht="18" customHeight="1" x14ac:dyDescent="0.35">
      <c r="A148" s="30"/>
      <c r="B148" s="31"/>
      <c r="C148" s="212" t="s">
        <v>51</v>
      </c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100" t="s">
        <v>27</v>
      </c>
      <c r="T148" s="73"/>
      <c r="U148" s="235" t="s">
        <v>41</v>
      </c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6"/>
      <c r="AN148" s="195" t="s">
        <v>1181</v>
      </c>
      <c r="AO148" s="196" t="s">
        <v>23</v>
      </c>
      <c r="AP148" s="31"/>
      <c r="AQ148" s="30"/>
      <c r="AS148" s="28">
        <f t="shared" si="9"/>
        <v>0</v>
      </c>
      <c r="AT148" s="132"/>
      <c r="AU148" s="132"/>
      <c r="AV148" s="132"/>
      <c r="AW148" s="132"/>
      <c r="AX148" s="132"/>
      <c r="AY148" s="132"/>
      <c r="AZ148" s="132"/>
    </row>
    <row r="149" spans="1:64" ht="4" customHeight="1" x14ac:dyDescent="0.35">
      <c r="A149" s="30"/>
      <c r="B149" s="31"/>
      <c r="C149" s="50"/>
      <c r="D149" s="54"/>
      <c r="E149" s="54"/>
      <c r="F149" s="54"/>
      <c r="G149" s="54"/>
      <c r="H149" s="54"/>
      <c r="I149" s="54"/>
      <c r="J149" s="54"/>
      <c r="K149" s="55"/>
      <c r="L149" s="55"/>
      <c r="M149" s="55"/>
      <c r="N149" s="55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0"/>
      <c r="AS149" s="28">
        <f t="shared" si="9"/>
        <v>0</v>
      </c>
      <c r="AT149" s="132"/>
      <c r="AU149" s="132"/>
      <c r="AV149" s="132"/>
      <c r="AW149" s="132"/>
      <c r="AX149" s="132"/>
      <c r="AY149" s="132"/>
      <c r="AZ149" s="132"/>
    </row>
    <row r="150" spans="1:64" s="132" customFormat="1" ht="15" customHeight="1" x14ac:dyDescent="0.35">
      <c r="A150" s="129"/>
      <c r="B150" s="60"/>
      <c r="C150" s="104"/>
      <c r="D150" s="130" t="s">
        <v>32</v>
      </c>
      <c r="E150" s="60"/>
      <c r="F150" s="200" t="s">
        <v>50</v>
      </c>
      <c r="G150" s="202"/>
      <c r="H150" s="60"/>
      <c r="I150" s="200" t="s">
        <v>1070</v>
      </c>
      <c r="J150" s="201"/>
      <c r="K150" s="201"/>
      <c r="L150" s="201"/>
      <c r="M150" s="201"/>
      <c r="N150" s="201"/>
      <c r="O150" s="201"/>
      <c r="P150" s="201"/>
      <c r="Q150" s="202"/>
      <c r="R150" s="60"/>
      <c r="S150" s="200" t="s">
        <v>1106</v>
      </c>
      <c r="T150" s="201"/>
      <c r="U150" s="201"/>
      <c r="V150" s="201"/>
      <c r="W150" s="202"/>
      <c r="X150" s="60"/>
      <c r="Y150" s="200" t="s">
        <v>1083</v>
      </c>
      <c r="Z150" s="201"/>
      <c r="AA150" s="202"/>
      <c r="AB150" s="60"/>
      <c r="AC150" s="200" t="s">
        <v>37</v>
      </c>
      <c r="AD150" s="201"/>
      <c r="AE150" s="201"/>
      <c r="AF150" s="202"/>
      <c r="AG150" s="52"/>
      <c r="AH150" s="200" t="s">
        <v>47</v>
      </c>
      <c r="AI150" s="201"/>
      <c r="AJ150" s="201"/>
      <c r="AK150" s="201"/>
      <c r="AL150" s="202"/>
      <c r="AM150" s="60"/>
      <c r="AN150" s="136" t="s">
        <v>10</v>
      </c>
      <c r="AO150" s="60"/>
      <c r="AP150" s="60"/>
      <c r="AQ150" s="129"/>
      <c r="AS150" s="28">
        <f t="shared" si="9"/>
        <v>0</v>
      </c>
    </row>
    <row r="151" spans="1:64" s="132" customFormat="1" ht="15" customHeight="1" x14ac:dyDescent="0.35">
      <c r="A151" s="129"/>
      <c r="B151" s="60"/>
      <c r="C151" s="104"/>
      <c r="D151" s="139" t="s">
        <v>5</v>
      </c>
      <c r="E151" s="104"/>
      <c r="F151" s="197" t="s">
        <v>1202</v>
      </c>
      <c r="G151" s="199"/>
      <c r="H151" s="60"/>
      <c r="I151" s="224" t="s">
        <v>49</v>
      </c>
      <c r="J151" s="225"/>
      <c r="K151" s="225"/>
      <c r="L151" s="225"/>
      <c r="M151" s="225"/>
      <c r="N151" s="225"/>
      <c r="O151" s="225"/>
      <c r="P151" s="225"/>
      <c r="Q151" s="226"/>
      <c r="R151" s="140"/>
      <c r="S151" s="224" t="s">
        <v>1104</v>
      </c>
      <c r="T151" s="225"/>
      <c r="U151" s="225"/>
      <c r="V151" s="225"/>
      <c r="W151" s="226"/>
      <c r="X151" s="140"/>
      <c r="Y151" s="224" t="s">
        <v>1082</v>
      </c>
      <c r="Z151" s="225"/>
      <c r="AA151" s="226"/>
      <c r="AB151" s="140"/>
      <c r="AC151" s="224" t="s">
        <v>4</v>
      </c>
      <c r="AD151" s="225"/>
      <c r="AE151" s="225"/>
      <c r="AF151" s="226"/>
      <c r="AG151" s="104"/>
      <c r="AH151" s="197" t="s">
        <v>48</v>
      </c>
      <c r="AI151" s="198"/>
      <c r="AJ151" s="198"/>
      <c r="AK151" s="198"/>
      <c r="AL151" s="199"/>
      <c r="AM151" s="60"/>
      <c r="AN151" s="141" t="s">
        <v>8</v>
      </c>
      <c r="AO151" s="60"/>
      <c r="AP151" s="60"/>
      <c r="AQ151" s="129"/>
      <c r="AS151" s="28">
        <f t="shared" si="9"/>
        <v>0</v>
      </c>
    </row>
    <row r="152" spans="1:64" ht="4" customHeight="1" x14ac:dyDescent="0.35">
      <c r="A152" s="30"/>
      <c r="B152" s="31"/>
      <c r="C152" s="50"/>
      <c r="D152" s="54"/>
      <c r="E152" s="54"/>
      <c r="F152" s="127"/>
      <c r="G152" s="127"/>
      <c r="H152" s="40"/>
      <c r="I152" s="54"/>
      <c r="J152" s="54"/>
      <c r="K152" s="55"/>
      <c r="L152" s="55"/>
      <c r="M152" s="55"/>
      <c r="N152" s="51"/>
      <c r="O152" s="31"/>
      <c r="P152" s="51"/>
      <c r="Q152" s="31"/>
      <c r="R152" s="51"/>
      <c r="S152" s="31"/>
      <c r="T152" s="31"/>
      <c r="U152" s="31"/>
      <c r="V152" s="31"/>
      <c r="W152" s="31"/>
      <c r="X152" s="31"/>
      <c r="Y152" s="31"/>
      <c r="Z152" s="31"/>
      <c r="AA152" s="31"/>
      <c r="AB152" s="5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0"/>
      <c r="AS152" s="28">
        <f t="shared" si="9"/>
        <v>0</v>
      </c>
      <c r="AT152" s="132"/>
      <c r="AU152" s="132"/>
      <c r="AV152" s="132"/>
      <c r="AW152" s="132"/>
      <c r="AX152" s="132"/>
      <c r="AY152" s="132"/>
      <c r="AZ152" s="132"/>
    </row>
    <row r="153" spans="1:64" ht="17.149999999999999" customHeight="1" x14ac:dyDescent="0.35">
      <c r="A153" s="30"/>
      <c r="B153" s="31"/>
      <c r="C153" s="52"/>
      <c r="D153" s="41">
        <v>1</v>
      </c>
      <c r="E153" s="104" t="s">
        <v>1190</v>
      </c>
      <c r="F153" s="125"/>
      <c r="G153" s="128"/>
      <c r="H153" s="104" t="s">
        <v>1190</v>
      </c>
      <c r="I153" s="205"/>
      <c r="J153" s="206"/>
      <c r="K153" s="206"/>
      <c r="L153" s="206"/>
      <c r="M153" s="206"/>
      <c r="N153" s="206"/>
      <c r="O153" s="206"/>
      <c r="P153" s="206"/>
      <c r="Q153" s="207"/>
      <c r="R153" s="104" t="s">
        <v>1190</v>
      </c>
      <c r="S153" s="205"/>
      <c r="T153" s="206"/>
      <c r="U153" s="206"/>
      <c r="V153" s="206"/>
      <c r="W153" s="207"/>
      <c r="X153" s="104" t="s">
        <v>1190</v>
      </c>
      <c r="Y153" s="227"/>
      <c r="Z153" s="228"/>
      <c r="AA153" s="229"/>
      <c r="AB153" s="104" t="s">
        <v>1190</v>
      </c>
      <c r="AC153" s="205"/>
      <c r="AD153" s="206"/>
      <c r="AE153" s="206"/>
      <c r="AF153" s="207"/>
      <c r="AG153" s="104" t="s">
        <v>1190</v>
      </c>
      <c r="AH153" s="205"/>
      <c r="AI153" s="206"/>
      <c r="AJ153" s="206"/>
      <c r="AK153" s="206"/>
      <c r="AL153" s="207"/>
      <c r="AM153" s="104" t="s">
        <v>1190</v>
      </c>
      <c r="AN153" s="53" t="str">
        <f>IF(AND(OR(F153&lt;&gt;"",G153&lt;&gt;"")=TRUE,I153&lt;&gt;"",S153&lt;&gt;""),300,"")</f>
        <v/>
      </c>
      <c r="AO153" s="31"/>
      <c r="AP153" s="31"/>
      <c r="AQ153" s="30"/>
      <c r="AS153" s="28" t="str">
        <f t="shared" si="9"/>
        <v/>
      </c>
      <c r="AT153" s="132"/>
      <c r="AU153" s="132"/>
      <c r="AV153" s="132"/>
      <c r="AW153" s="132"/>
      <c r="AX153" s="132"/>
      <c r="AY153" s="132"/>
      <c r="AZ153" s="132"/>
    </row>
    <row r="154" spans="1:64" ht="17.149999999999999" customHeight="1" x14ac:dyDescent="0.35">
      <c r="A154" s="30"/>
      <c r="B154" s="31"/>
      <c r="C154" s="52"/>
      <c r="D154" s="41">
        <v>2</v>
      </c>
      <c r="E154" s="104" t="s">
        <v>1190</v>
      </c>
      <c r="F154" s="125"/>
      <c r="G154" s="128"/>
      <c r="H154" s="104" t="s">
        <v>1190</v>
      </c>
      <c r="I154" s="205"/>
      <c r="J154" s="206"/>
      <c r="K154" s="206"/>
      <c r="L154" s="206"/>
      <c r="M154" s="206"/>
      <c r="N154" s="206"/>
      <c r="O154" s="206"/>
      <c r="P154" s="206"/>
      <c r="Q154" s="207"/>
      <c r="R154" s="104" t="s">
        <v>1190</v>
      </c>
      <c r="S154" s="205"/>
      <c r="T154" s="206"/>
      <c r="U154" s="206"/>
      <c r="V154" s="206"/>
      <c r="W154" s="207"/>
      <c r="X154" s="104" t="s">
        <v>1190</v>
      </c>
      <c r="Y154" s="227"/>
      <c r="Z154" s="228"/>
      <c r="AA154" s="229"/>
      <c r="AB154" s="104" t="s">
        <v>1190</v>
      </c>
      <c r="AC154" s="205"/>
      <c r="AD154" s="206"/>
      <c r="AE154" s="206"/>
      <c r="AF154" s="207"/>
      <c r="AG154" s="104" t="s">
        <v>1190</v>
      </c>
      <c r="AH154" s="205"/>
      <c r="AI154" s="206"/>
      <c r="AJ154" s="206"/>
      <c r="AK154" s="206"/>
      <c r="AL154" s="207"/>
      <c r="AM154" s="104" t="s">
        <v>1190</v>
      </c>
      <c r="AN154" s="53" t="str">
        <f t="shared" ref="AN154:AN155" si="13">IF(AND(OR(F154&lt;&gt;"",G154&lt;&gt;"")=TRUE,I154&lt;&gt;"",S154&lt;&gt;""),300,"")</f>
        <v/>
      </c>
      <c r="AO154" s="31"/>
      <c r="AP154" s="31"/>
      <c r="AQ154" s="30"/>
      <c r="AS154" s="28" t="str">
        <f t="shared" si="9"/>
        <v/>
      </c>
      <c r="AT154" s="132"/>
      <c r="AU154" s="132"/>
      <c r="AV154" s="132"/>
      <c r="AW154" s="132"/>
      <c r="AX154" s="132"/>
      <c r="AY154" s="132"/>
      <c r="AZ154" s="132"/>
    </row>
    <row r="155" spans="1:64" ht="17.149999999999999" customHeight="1" x14ac:dyDescent="0.35">
      <c r="A155" s="30"/>
      <c r="B155" s="31"/>
      <c r="C155" s="52"/>
      <c r="D155" s="41">
        <v>3</v>
      </c>
      <c r="E155" s="104" t="s">
        <v>1190</v>
      </c>
      <c r="F155" s="125"/>
      <c r="G155" s="128"/>
      <c r="H155" s="104" t="s">
        <v>1190</v>
      </c>
      <c r="I155" s="205"/>
      <c r="J155" s="206"/>
      <c r="K155" s="206"/>
      <c r="L155" s="206"/>
      <c r="M155" s="206"/>
      <c r="N155" s="206"/>
      <c r="O155" s="206"/>
      <c r="P155" s="206"/>
      <c r="Q155" s="207"/>
      <c r="R155" s="104" t="s">
        <v>1190</v>
      </c>
      <c r="S155" s="205"/>
      <c r="T155" s="206"/>
      <c r="U155" s="206"/>
      <c r="V155" s="206"/>
      <c r="W155" s="207"/>
      <c r="X155" s="104" t="s">
        <v>1190</v>
      </c>
      <c r="Y155" s="227"/>
      <c r="Z155" s="228"/>
      <c r="AA155" s="229"/>
      <c r="AB155" s="104" t="s">
        <v>1190</v>
      </c>
      <c r="AC155" s="205"/>
      <c r="AD155" s="206"/>
      <c r="AE155" s="206"/>
      <c r="AF155" s="207"/>
      <c r="AG155" s="104" t="s">
        <v>1190</v>
      </c>
      <c r="AH155" s="205"/>
      <c r="AI155" s="206"/>
      <c r="AJ155" s="206"/>
      <c r="AK155" s="206"/>
      <c r="AL155" s="207"/>
      <c r="AM155" s="104" t="s">
        <v>1190</v>
      </c>
      <c r="AN155" s="53" t="str">
        <f t="shared" si="13"/>
        <v/>
      </c>
      <c r="AO155" s="31"/>
      <c r="AP155" s="31"/>
      <c r="AQ155" s="30"/>
      <c r="AS155" s="28" t="str">
        <f t="shared" si="9"/>
        <v/>
      </c>
      <c r="AT155" s="132"/>
      <c r="AU155" s="132"/>
      <c r="AV155" s="132"/>
      <c r="AW155" s="132"/>
      <c r="AX155" s="132"/>
      <c r="AY155" s="132"/>
      <c r="AZ155" s="132"/>
      <c r="BL155" s="42">
        <v>1</v>
      </c>
    </row>
    <row r="156" spans="1:64" ht="4" customHeight="1" x14ac:dyDescent="0.35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0"/>
      <c r="AS156" s="28">
        <f t="shared" si="9"/>
        <v>0</v>
      </c>
      <c r="AT156" s="132"/>
      <c r="AU156" s="132"/>
      <c r="AV156" s="132"/>
      <c r="AW156" s="132"/>
      <c r="AX156" s="132"/>
      <c r="AY156" s="132"/>
      <c r="AZ156" s="132"/>
    </row>
    <row r="157" spans="1:64" ht="18" customHeight="1" x14ac:dyDescent="0.35">
      <c r="A157" s="30"/>
      <c r="B157" s="31"/>
      <c r="C157" s="212" t="s">
        <v>28</v>
      </c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100" t="s">
        <v>29</v>
      </c>
      <c r="T157" s="73"/>
      <c r="U157" s="235" t="s">
        <v>30</v>
      </c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6"/>
      <c r="AN157" s="195" t="s">
        <v>58</v>
      </c>
      <c r="AO157" s="196" t="s">
        <v>13</v>
      </c>
      <c r="AP157" s="31"/>
      <c r="AQ157" s="30"/>
      <c r="AS157" s="28">
        <f t="shared" si="9"/>
        <v>0</v>
      </c>
      <c r="AT157" s="132"/>
      <c r="AU157" s="132"/>
      <c r="AV157" s="132"/>
      <c r="AW157" s="132"/>
      <c r="AX157" s="132"/>
      <c r="AY157" s="132"/>
      <c r="AZ157" s="132"/>
    </row>
    <row r="158" spans="1:64" ht="4" customHeight="1" x14ac:dyDescent="0.35">
      <c r="A158" s="30"/>
      <c r="B158" s="31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8"/>
      <c r="R158" s="58"/>
      <c r="S158" s="58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9"/>
      <c r="AO158" s="59"/>
      <c r="AP158" s="31"/>
      <c r="AQ158" s="30"/>
      <c r="AS158" s="28">
        <f t="shared" si="9"/>
        <v>0</v>
      </c>
      <c r="AT158" s="132"/>
      <c r="AU158" s="132"/>
      <c r="AV158" s="132"/>
      <c r="AW158" s="132"/>
      <c r="AX158" s="132"/>
      <c r="AY158" s="132"/>
      <c r="AZ158" s="132"/>
    </row>
    <row r="159" spans="1:64" s="132" customFormat="1" ht="15" customHeight="1" x14ac:dyDescent="0.35">
      <c r="A159" s="129"/>
      <c r="B159" s="60"/>
      <c r="C159" s="142"/>
      <c r="D159" s="130" t="s">
        <v>32</v>
      </c>
      <c r="E159" s="60"/>
      <c r="F159" s="200" t="s">
        <v>50</v>
      </c>
      <c r="G159" s="202"/>
      <c r="H159" s="60"/>
      <c r="I159" s="200" t="s">
        <v>1070</v>
      </c>
      <c r="J159" s="201"/>
      <c r="K159" s="201"/>
      <c r="L159" s="201"/>
      <c r="M159" s="201"/>
      <c r="N159" s="201"/>
      <c r="O159" s="201"/>
      <c r="P159" s="201"/>
      <c r="Q159" s="202"/>
      <c r="R159" s="60"/>
      <c r="S159" s="200" t="s">
        <v>1106</v>
      </c>
      <c r="T159" s="201"/>
      <c r="U159" s="201"/>
      <c r="V159" s="201"/>
      <c r="W159" s="202"/>
      <c r="X159" s="60"/>
      <c r="Y159" s="200" t="s">
        <v>1083</v>
      </c>
      <c r="Z159" s="201"/>
      <c r="AA159" s="202"/>
      <c r="AB159" s="60"/>
      <c r="AC159" s="200" t="s">
        <v>37</v>
      </c>
      <c r="AD159" s="201"/>
      <c r="AE159" s="201"/>
      <c r="AF159" s="202"/>
      <c r="AG159" s="52"/>
      <c r="AH159" s="200" t="s">
        <v>47</v>
      </c>
      <c r="AI159" s="201"/>
      <c r="AJ159" s="201"/>
      <c r="AK159" s="201"/>
      <c r="AL159" s="202"/>
      <c r="AM159" s="60"/>
      <c r="AN159" s="136" t="s">
        <v>10</v>
      </c>
      <c r="AO159" s="143"/>
      <c r="AP159" s="60"/>
      <c r="AQ159" s="129"/>
      <c r="AS159" s="28">
        <f t="shared" si="9"/>
        <v>0</v>
      </c>
    </row>
    <row r="160" spans="1:64" s="132" customFormat="1" ht="15" customHeight="1" x14ac:dyDescent="0.35">
      <c r="A160" s="129"/>
      <c r="B160" s="60"/>
      <c r="C160" s="142"/>
      <c r="D160" s="139" t="s">
        <v>5</v>
      </c>
      <c r="E160" s="104"/>
      <c r="F160" s="197" t="s">
        <v>1202</v>
      </c>
      <c r="G160" s="199"/>
      <c r="H160" s="60"/>
      <c r="I160" s="224" t="s">
        <v>49</v>
      </c>
      <c r="J160" s="225"/>
      <c r="K160" s="225"/>
      <c r="L160" s="225"/>
      <c r="M160" s="225"/>
      <c r="N160" s="225"/>
      <c r="O160" s="225"/>
      <c r="P160" s="225"/>
      <c r="Q160" s="226"/>
      <c r="R160" s="140"/>
      <c r="S160" s="224" t="s">
        <v>1104</v>
      </c>
      <c r="T160" s="225"/>
      <c r="U160" s="225"/>
      <c r="V160" s="225"/>
      <c r="W160" s="226"/>
      <c r="X160" s="140"/>
      <c r="Y160" s="224" t="s">
        <v>1082</v>
      </c>
      <c r="Z160" s="225"/>
      <c r="AA160" s="226"/>
      <c r="AB160" s="140"/>
      <c r="AC160" s="224" t="s">
        <v>4</v>
      </c>
      <c r="AD160" s="225"/>
      <c r="AE160" s="225"/>
      <c r="AF160" s="226"/>
      <c r="AG160" s="104"/>
      <c r="AH160" s="197" t="s">
        <v>48</v>
      </c>
      <c r="AI160" s="198"/>
      <c r="AJ160" s="198"/>
      <c r="AK160" s="198"/>
      <c r="AL160" s="199"/>
      <c r="AM160" s="60"/>
      <c r="AN160" s="141" t="s">
        <v>8</v>
      </c>
      <c r="AO160" s="143"/>
      <c r="AP160" s="60"/>
      <c r="AQ160" s="129"/>
      <c r="AS160" s="28">
        <f t="shared" si="9"/>
        <v>0</v>
      </c>
    </row>
    <row r="161" spans="1:66" ht="4" customHeight="1" x14ac:dyDescent="0.35">
      <c r="A161" s="30"/>
      <c r="B161" s="31"/>
      <c r="C161" s="50"/>
      <c r="D161" s="54"/>
      <c r="E161" s="54"/>
      <c r="F161" s="127"/>
      <c r="G161" s="127"/>
      <c r="H161" s="40"/>
      <c r="I161" s="54"/>
      <c r="J161" s="54"/>
      <c r="K161" s="55"/>
      <c r="L161" s="55"/>
      <c r="M161" s="55"/>
      <c r="N161" s="51"/>
      <c r="O161" s="31"/>
      <c r="P161" s="51"/>
      <c r="Q161" s="31"/>
      <c r="R161" s="51"/>
      <c r="S161" s="31"/>
      <c r="T161" s="31"/>
      <c r="U161" s="31"/>
      <c r="V161" s="31"/>
      <c r="W161" s="31"/>
      <c r="X161" s="31"/>
      <c r="Y161" s="31"/>
      <c r="Z161" s="31"/>
      <c r="AA161" s="31"/>
      <c r="AB161" s="5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0"/>
      <c r="AS161" s="28">
        <f t="shared" si="9"/>
        <v>0</v>
      </c>
      <c r="AT161" s="132"/>
      <c r="AU161" s="132"/>
      <c r="AV161" s="132"/>
      <c r="AW161" s="132"/>
      <c r="AX161" s="132"/>
      <c r="AY161" s="132"/>
      <c r="AZ161" s="132"/>
    </row>
    <row r="162" spans="1:66" ht="17.149999999999999" customHeight="1" x14ac:dyDescent="0.35">
      <c r="A162" s="30"/>
      <c r="B162" s="31"/>
      <c r="C162" s="52"/>
      <c r="D162" s="41">
        <v>1</v>
      </c>
      <c r="E162" s="104" t="s">
        <v>1190</v>
      </c>
      <c r="F162" s="125"/>
      <c r="G162" s="128"/>
      <c r="H162" s="104" t="s">
        <v>1190</v>
      </c>
      <c r="I162" s="205"/>
      <c r="J162" s="206"/>
      <c r="K162" s="206"/>
      <c r="L162" s="206"/>
      <c r="M162" s="206"/>
      <c r="N162" s="206"/>
      <c r="O162" s="206"/>
      <c r="P162" s="206"/>
      <c r="Q162" s="207"/>
      <c r="R162" s="104" t="s">
        <v>1190</v>
      </c>
      <c r="S162" s="205"/>
      <c r="T162" s="206"/>
      <c r="U162" s="206"/>
      <c r="V162" s="206"/>
      <c r="W162" s="207"/>
      <c r="X162" s="104" t="s">
        <v>1190</v>
      </c>
      <c r="Y162" s="227"/>
      <c r="Z162" s="228"/>
      <c r="AA162" s="229"/>
      <c r="AB162" s="104" t="s">
        <v>1190</v>
      </c>
      <c r="AC162" s="205"/>
      <c r="AD162" s="206"/>
      <c r="AE162" s="206"/>
      <c r="AF162" s="207"/>
      <c r="AG162" s="104" t="s">
        <v>1190</v>
      </c>
      <c r="AH162" s="205"/>
      <c r="AI162" s="206"/>
      <c r="AJ162" s="206"/>
      <c r="AK162" s="206"/>
      <c r="AL162" s="207"/>
      <c r="AM162" s="31"/>
      <c r="AN162" s="53" t="str">
        <f>IF(AND(OR(F162&lt;&gt;"",G162&lt;&gt;"")=TRUE,I162&lt;&gt;"",S162&lt;&gt;""),150,"")</f>
        <v/>
      </c>
      <c r="AO162" s="31"/>
      <c r="AP162" s="31"/>
      <c r="AQ162" s="30"/>
      <c r="AS162" s="28" t="str">
        <f t="shared" si="9"/>
        <v/>
      </c>
      <c r="AT162" s="132"/>
      <c r="AU162" s="132"/>
      <c r="AV162" s="132"/>
      <c r="AW162" s="132"/>
      <c r="AX162" s="132"/>
      <c r="AY162" s="132"/>
      <c r="AZ162" s="132"/>
    </row>
    <row r="163" spans="1:66" ht="17.149999999999999" customHeight="1" x14ac:dyDescent="0.35">
      <c r="A163" s="30"/>
      <c r="B163" s="31"/>
      <c r="C163" s="52"/>
      <c r="D163" s="41">
        <v>2</v>
      </c>
      <c r="E163" s="104" t="s">
        <v>1190</v>
      </c>
      <c r="F163" s="125"/>
      <c r="G163" s="128"/>
      <c r="H163" s="104" t="s">
        <v>1190</v>
      </c>
      <c r="I163" s="205"/>
      <c r="J163" s="206"/>
      <c r="K163" s="206"/>
      <c r="L163" s="206"/>
      <c r="M163" s="206"/>
      <c r="N163" s="206"/>
      <c r="O163" s="206"/>
      <c r="P163" s="206"/>
      <c r="Q163" s="207"/>
      <c r="R163" s="104" t="s">
        <v>1190</v>
      </c>
      <c r="S163" s="205"/>
      <c r="T163" s="206"/>
      <c r="U163" s="206"/>
      <c r="V163" s="206"/>
      <c r="W163" s="207"/>
      <c r="X163" s="104" t="s">
        <v>1190</v>
      </c>
      <c r="Y163" s="227"/>
      <c r="Z163" s="228"/>
      <c r="AA163" s="229"/>
      <c r="AB163" s="104" t="s">
        <v>1190</v>
      </c>
      <c r="AC163" s="205"/>
      <c r="AD163" s="206"/>
      <c r="AE163" s="206"/>
      <c r="AF163" s="207"/>
      <c r="AG163" s="104" t="s">
        <v>1190</v>
      </c>
      <c r="AH163" s="205"/>
      <c r="AI163" s="206"/>
      <c r="AJ163" s="206"/>
      <c r="AK163" s="206"/>
      <c r="AL163" s="207"/>
      <c r="AM163" s="31"/>
      <c r="AN163" s="53" t="str">
        <f t="shared" ref="AN163:AN164" si="14">IF(AND(OR(F163&lt;&gt;"",G163&lt;&gt;"")=TRUE,I163&lt;&gt;"",S163&lt;&gt;""),150,"")</f>
        <v/>
      </c>
      <c r="AO163" s="31"/>
      <c r="AP163" s="31"/>
      <c r="AQ163" s="30"/>
      <c r="AS163" s="28" t="str">
        <f t="shared" si="9"/>
        <v/>
      </c>
      <c r="AT163" s="132"/>
      <c r="AU163" s="132"/>
      <c r="AV163" s="132"/>
      <c r="AW163" s="132"/>
      <c r="AX163" s="132"/>
      <c r="AY163" s="132"/>
      <c r="AZ163" s="132"/>
    </row>
    <row r="164" spans="1:66" ht="17.149999999999999" customHeight="1" x14ac:dyDescent="0.35">
      <c r="A164" s="30"/>
      <c r="B164" s="31"/>
      <c r="C164" s="52"/>
      <c r="D164" s="41">
        <v>3</v>
      </c>
      <c r="E164" s="104" t="s">
        <v>1190</v>
      </c>
      <c r="F164" s="125"/>
      <c r="G164" s="128"/>
      <c r="H164" s="104" t="s">
        <v>1190</v>
      </c>
      <c r="I164" s="205"/>
      <c r="J164" s="206"/>
      <c r="K164" s="206"/>
      <c r="L164" s="206"/>
      <c r="M164" s="206"/>
      <c r="N164" s="206"/>
      <c r="O164" s="206"/>
      <c r="P164" s="206"/>
      <c r="Q164" s="207"/>
      <c r="R164" s="104" t="s">
        <v>1190</v>
      </c>
      <c r="S164" s="205"/>
      <c r="T164" s="206"/>
      <c r="U164" s="206"/>
      <c r="V164" s="206"/>
      <c r="W164" s="207"/>
      <c r="X164" s="104" t="s">
        <v>1190</v>
      </c>
      <c r="Y164" s="227"/>
      <c r="Z164" s="228"/>
      <c r="AA164" s="229"/>
      <c r="AB164" s="104" t="s">
        <v>1190</v>
      </c>
      <c r="AC164" s="205"/>
      <c r="AD164" s="206"/>
      <c r="AE164" s="206"/>
      <c r="AF164" s="207"/>
      <c r="AG164" s="104" t="s">
        <v>1190</v>
      </c>
      <c r="AH164" s="205"/>
      <c r="AI164" s="206"/>
      <c r="AJ164" s="206"/>
      <c r="AK164" s="206"/>
      <c r="AL164" s="207"/>
      <c r="AM164" s="49"/>
      <c r="AN164" s="53" t="str">
        <f t="shared" si="14"/>
        <v/>
      </c>
      <c r="AO164" s="31"/>
      <c r="AP164" s="31"/>
      <c r="AQ164" s="30"/>
      <c r="AS164" s="28" t="str">
        <f t="shared" si="9"/>
        <v/>
      </c>
      <c r="AT164" s="132"/>
      <c r="AU164" s="132"/>
      <c r="AV164" s="132"/>
      <c r="AW164" s="132"/>
      <c r="AX164" s="132"/>
      <c r="AY164" s="132"/>
      <c r="AZ164" s="132"/>
      <c r="BM164" s="42">
        <v>1</v>
      </c>
    </row>
    <row r="165" spans="1:66" ht="4" customHeight="1" x14ac:dyDescent="0.35">
      <c r="A165" s="30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0"/>
      <c r="AS165" s="28">
        <f t="shared" si="9"/>
        <v>0</v>
      </c>
      <c r="AT165" s="132"/>
      <c r="AU165" s="132"/>
      <c r="AV165" s="132"/>
      <c r="AW165" s="132"/>
      <c r="AX165" s="132"/>
      <c r="AY165" s="132"/>
      <c r="AZ165" s="132"/>
    </row>
    <row r="166" spans="1:66" ht="18" customHeight="1" x14ac:dyDescent="0.35">
      <c r="A166" s="30"/>
      <c r="B166" s="31"/>
      <c r="C166" s="212" t="s">
        <v>28</v>
      </c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100" t="s">
        <v>20</v>
      </c>
      <c r="T166" s="73"/>
      <c r="U166" s="235" t="s">
        <v>1189</v>
      </c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6"/>
      <c r="AN166" s="195" t="s">
        <v>53</v>
      </c>
      <c r="AO166" s="196" t="s">
        <v>31</v>
      </c>
      <c r="AP166" s="31"/>
      <c r="AQ166" s="30"/>
      <c r="AS166" s="28">
        <f t="shared" si="9"/>
        <v>0</v>
      </c>
      <c r="AT166" s="132"/>
      <c r="AU166" s="132"/>
      <c r="AV166" s="132"/>
      <c r="AW166" s="132"/>
      <c r="AX166" s="132"/>
      <c r="AY166" s="132"/>
      <c r="AZ166" s="132"/>
    </row>
    <row r="167" spans="1:66" ht="4" customHeight="1" x14ac:dyDescent="0.35">
      <c r="A167" s="30"/>
      <c r="B167" s="31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8"/>
      <c r="R167" s="58"/>
      <c r="S167" s="58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9"/>
      <c r="AO167" s="59"/>
      <c r="AP167" s="31"/>
      <c r="AQ167" s="30"/>
      <c r="AS167" s="28">
        <f t="shared" si="9"/>
        <v>0</v>
      </c>
      <c r="AT167" s="132"/>
      <c r="AU167" s="132"/>
      <c r="AV167" s="132"/>
      <c r="AW167" s="132"/>
      <c r="AX167" s="132"/>
      <c r="AY167" s="132"/>
      <c r="AZ167" s="132"/>
    </row>
    <row r="168" spans="1:66" s="132" customFormat="1" ht="15" customHeight="1" x14ac:dyDescent="0.35">
      <c r="A168" s="129"/>
      <c r="B168" s="60"/>
      <c r="C168" s="142"/>
      <c r="D168" s="130" t="s">
        <v>32</v>
      </c>
      <c r="E168" s="60"/>
      <c r="F168" s="200" t="s">
        <v>50</v>
      </c>
      <c r="G168" s="202"/>
      <c r="H168" s="60"/>
      <c r="I168" s="200" t="s">
        <v>1070</v>
      </c>
      <c r="J168" s="201"/>
      <c r="K168" s="201"/>
      <c r="L168" s="201"/>
      <c r="M168" s="201"/>
      <c r="N168" s="201"/>
      <c r="O168" s="201"/>
      <c r="P168" s="201"/>
      <c r="Q168" s="202"/>
      <c r="R168" s="60"/>
      <c r="S168" s="200" t="s">
        <v>1106</v>
      </c>
      <c r="T168" s="201"/>
      <c r="U168" s="201"/>
      <c r="V168" s="201"/>
      <c r="W168" s="202"/>
      <c r="X168" s="60"/>
      <c r="Y168" s="200" t="s">
        <v>1083</v>
      </c>
      <c r="Z168" s="201"/>
      <c r="AA168" s="202"/>
      <c r="AB168" s="60"/>
      <c r="AC168" s="200" t="s">
        <v>37</v>
      </c>
      <c r="AD168" s="201"/>
      <c r="AE168" s="201"/>
      <c r="AF168" s="202"/>
      <c r="AG168" s="52"/>
      <c r="AH168" s="200" t="s">
        <v>47</v>
      </c>
      <c r="AI168" s="201"/>
      <c r="AJ168" s="201"/>
      <c r="AK168" s="201"/>
      <c r="AL168" s="202"/>
      <c r="AM168" s="60"/>
      <c r="AN168" s="136" t="s">
        <v>10</v>
      </c>
      <c r="AO168" s="143"/>
      <c r="AP168" s="60"/>
      <c r="AQ168" s="129"/>
      <c r="AS168" s="28">
        <f t="shared" si="9"/>
        <v>0</v>
      </c>
    </row>
    <row r="169" spans="1:66" s="132" customFormat="1" ht="15" customHeight="1" x14ac:dyDescent="0.35">
      <c r="A169" s="129"/>
      <c r="B169" s="60"/>
      <c r="C169" s="142"/>
      <c r="D169" s="139" t="s">
        <v>5</v>
      </c>
      <c r="E169" s="104"/>
      <c r="F169" s="197" t="s">
        <v>1202</v>
      </c>
      <c r="G169" s="199"/>
      <c r="H169" s="60"/>
      <c r="I169" s="224" t="s">
        <v>49</v>
      </c>
      <c r="J169" s="225"/>
      <c r="K169" s="225"/>
      <c r="L169" s="225"/>
      <c r="M169" s="225"/>
      <c r="N169" s="225"/>
      <c r="O169" s="225"/>
      <c r="P169" s="225"/>
      <c r="Q169" s="226"/>
      <c r="R169" s="140"/>
      <c r="S169" s="224" t="s">
        <v>1104</v>
      </c>
      <c r="T169" s="225"/>
      <c r="U169" s="225"/>
      <c r="V169" s="225"/>
      <c r="W169" s="226"/>
      <c r="X169" s="140"/>
      <c r="Y169" s="224" t="s">
        <v>1082</v>
      </c>
      <c r="Z169" s="225"/>
      <c r="AA169" s="226"/>
      <c r="AB169" s="140"/>
      <c r="AC169" s="224" t="s">
        <v>4</v>
      </c>
      <c r="AD169" s="225"/>
      <c r="AE169" s="225"/>
      <c r="AF169" s="226"/>
      <c r="AG169" s="104"/>
      <c r="AH169" s="197" t="s">
        <v>48</v>
      </c>
      <c r="AI169" s="198"/>
      <c r="AJ169" s="198"/>
      <c r="AK169" s="198"/>
      <c r="AL169" s="199"/>
      <c r="AM169" s="60"/>
      <c r="AN169" s="141" t="s">
        <v>8</v>
      </c>
      <c r="AO169" s="143"/>
      <c r="AP169" s="60"/>
      <c r="AQ169" s="129"/>
      <c r="AS169" s="28">
        <f t="shared" si="9"/>
        <v>0</v>
      </c>
    </row>
    <row r="170" spans="1:66" ht="4" customHeight="1" x14ac:dyDescent="0.35">
      <c r="A170" s="30"/>
      <c r="B170" s="31"/>
      <c r="C170" s="50"/>
      <c r="D170" s="54"/>
      <c r="E170" s="54"/>
      <c r="F170" s="127"/>
      <c r="G170" s="127"/>
      <c r="H170" s="40"/>
      <c r="I170" s="54"/>
      <c r="J170" s="54"/>
      <c r="K170" s="55"/>
      <c r="L170" s="55"/>
      <c r="M170" s="55"/>
      <c r="N170" s="51"/>
      <c r="O170" s="31"/>
      <c r="P170" s="51"/>
      <c r="Q170" s="31"/>
      <c r="R170" s="51"/>
      <c r="S170" s="31"/>
      <c r="T170" s="31"/>
      <c r="U170" s="31"/>
      <c r="V170" s="31"/>
      <c r="W170" s="31"/>
      <c r="X170" s="31"/>
      <c r="Y170" s="31"/>
      <c r="Z170" s="31"/>
      <c r="AA170" s="31"/>
      <c r="AB170" s="5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0"/>
      <c r="AS170" s="28">
        <f t="shared" si="9"/>
        <v>0</v>
      </c>
      <c r="AT170" s="132"/>
      <c r="AU170" s="132"/>
      <c r="AV170" s="132"/>
      <c r="AW170" s="132"/>
      <c r="AX170" s="132"/>
      <c r="AY170" s="132"/>
      <c r="AZ170" s="132"/>
    </row>
    <row r="171" spans="1:66" ht="17.149999999999999" customHeight="1" x14ac:dyDescent="0.35">
      <c r="A171" s="30"/>
      <c r="B171" s="31"/>
      <c r="C171" s="52"/>
      <c r="D171" s="41">
        <v>1</v>
      </c>
      <c r="E171" s="104" t="s">
        <v>1190</v>
      </c>
      <c r="F171" s="125"/>
      <c r="G171" s="128"/>
      <c r="H171" s="104" t="s">
        <v>1190</v>
      </c>
      <c r="I171" s="205"/>
      <c r="J171" s="206"/>
      <c r="K171" s="206"/>
      <c r="L171" s="206"/>
      <c r="M171" s="206"/>
      <c r="N171" s="206"/>
      <c r="O171" s="206"/>
      <c r="P171" s="206"/>
      <c r="Q171" s="207"/>
      <c r="R171" s="104" t="s">
        <v>1190</v>
      </c>
      <c r="S171" s="205"/>
      <c r="T171" s="206"/>
      <c r="U171" s="206"/>
      <c r="V171" s="206"/>
      <c r="W171" s="207"/>
      <c r="X171" s="104" t="s">
        <v>1190</v>
      </c>
      <c r="Y171" s="227"/>
      <c r="Z171" s="228"/>
      <c r="AA171" s="229"/>
      <c r="AB171" s="104" t="s">
        <v>1190</v>
      </c>
      <c r="AC171" s="205"/>
      <c r="AD171" s="206"/>
      <c r="AE171" s="206"/>
      <c r="AF171" s="207"/>
      <c r="AG171" s="104" t="s">
        <v>1190</v>
      </c>
      <c r="AH171" s="205"/>
      <c r="AI171" s="206"/>
      <c r="AJ171" s="206"/>
      <c r="AK171" s="206"/>
      <c r="AL171" s="207"/>
      <c r="AM171" s="31"/>
      <c r="AN171" s="53" t="str">
        <f>IF(AND(OR(F171&lt;&gt;"",G171&lt;&gt;"")=TRUE,I171&lt;&gt;"",S171&lt;&gt;""),80,"")</f>
        <v/>
      </c>
      <c r="AO171" s="31"/>
      <c r="AP171" s="31"/>
      <c r="AQ171" s="30"/>
      <c r="AS171" s="28" t="str">
        <f t="shared" si="9"/>
        <v/>
      </c>
      <c r="AT171" s="132"/>
      <c r="AU171" s="132"/>
      <c r="AV171" s="132"/>
      <c r="AW171" s="132"/>
      <c r="AX171" s="132"/>
      <c r="AY171" s="132"/>
      <c r="AZ171" s="132"/>
    </row>
    <row r="172" spans="1:66" ht="17.149999999999999" customHeight="1" x14ac:dyDescent="0.35">
      <c r="A172" s="30"/>
      <c r="B172" s="31"/>
      <c r="C172" s="52"/>
      <c r="D172" s="41">
        <v>2</v>
      </c>
      <c r="E172" s="104" t="s">
        <v>1190</v>
      </c>
      <c r="F172" s="125"/>
      <c r="G172" s="128"/>
      <c r="H172" s="104" t="s">
        <v>1190</v>
      </c>
      <c r="I172" s="205"/>
      <c r="J172" s="206"/>
      <c r="K172" s="206"/>
      <c r="L172" s="206"/>
      <c r="M172" s="206"/>
      <c r="N172" s="206"/>
      <c r="O172" s="206"/>
      <c r="P172" s="206"/>
      <c r="Q172" s="207"/>
      <c r="R172" s="104" t="s">
        <v>1190</v>
      </c>
      <c r="S172" s="205"/>
      <c r="T172" s="206"/>
      <c r="U172" s="206"/>
      <c r="V172" s="206"/>
      <c r="W172" s="207"/>
      <c r="X172" s="104" t="s">
        <v>1190</v>
      </c>
      <c r="Y172" s="227"/>
      <c r="Z172" s="228"/>
      <c r="AA172" s="229"/>
      <c r="AB172" s="104" t="s">
        <v>1190</v>
      </c>
      <c r="AC172" s="205"/>
      <c r="AD172" s="206"/>
      <c r="AE172" s="206"/>
      <c r="AF172" s="207"/>
      <c r="AG172" s="104" t="s">
        <v>1190</v>
      </c>
      <c r="AH172" s="205"/>
      <c r="AI172" s="206"/>
      <c r="AJ172" s="206"/>
      <c r="AK172" s="206"/>
      <c r="AL172" s="207"/>
      <c r="AM172" s="31"/>
      <c r="AN172" s="53" t="str">
        <f t="shared" ref="AN172:AN173" si="15">IF(AND(OR(F172&lt;&gt;"",G172&lt;&gt;"")=TRUE,I172&lt;&gt;"",S172&lt;&gt;""),80,"")</f>
        <v/>
      </c>
      <c r="AO172" s="31"/>
      <c r="AP172" s="31"/>
      <c r="AQ172" s="30"/>
      <c r="AS172" s="28" t="str">
        <f t="shared" si="9"/>
        <v/>
      </c>
      <c r="AT172" s="132"/>
      <c r="AU172" s="132"/>
      <c r="AV172" s="132"/>
      <c r="AW172" s="132"/>
      <c r="AX172" s="132"/>
      <c r="AY172" s="132"/>
      <c r="AZ172" s="132"/>
    </row>
    <row r="173" spans="1:66" ht="17.149999999999999" customHeight="1" x14ac:dyDescent="0.35">
      <c r="A173" s="30"/>
      <c r="B173" s="31"/>
      <c r="C173" s="52"/>
      <c r="D173" s="41">
        <v>3</v>
      </c>
      <c r="E173" s="104" t="s">
        <v>1190</v>
      </c>
      <c r="F173" s="125"/>
      <c r="G173" s="128"/>
      <c r="H173" s="104" t="s">
        <v>1190</v>
      </c>
      <c r="I173" s="205"/>
      <c r="J173" s="206"/>
      <c r="K173" s="206"/>
      <c r="L173" s="206"/>
      <c r="M173" s="206"/>
      <c r="N173" s="206"/>
      <c r="O173" s="206"/>
      <c r="P173" s="206"/>
      <c r="Q173" s="207"/>
      <c r="R173" s="104" t="s">
        <v>1190</v>
      </c>
      <c r="S173" s="205"/>
      <c r="T173" s="206"/>
      <c r="U173" s="206"/>
      <c r="V173" s="206"/>
      <c r="W173" s="207"/>
      <c r="X173" s="104" t="s">
        <v>1190</v>
      </c>
      <c r="Y173" s="227"/>
      <c r="Z173" s="228"/>
      <c r="AA173" s="229"/>
      <c r="AB173" s="104" t="s">
        <v>1190</v>
      </c>
      <c r="AC173" s="205"/>
      <c r="AD173" s="206"/>
      <c r="AE173" s="206"/>
      <c r="AF173" s="207"/>
      <c r="AG173" s="104" t="s">
        <v>1190</v>
      </c>
      <c r="AH173" s="205"/>
      <c r="AI173" s="206"/>
      <c r="AJ173" s="206"/>
      <c r="AK173" s="206"/>
      <c r="AL173" s="207"/>
      <c r="AM173" s="49"/>
      <c r="AN173" s="53" t="str">
        <f t="shared" si="15"/>
        <v/>
      </c>
      <c r="AO173" s="31"/>
      <c r="AP173" s="31"/>
      <c r="AQ173" s="30"/>
      <c r="AS173" s="28" t="str">
        <f t="shared" si="9"/>
        <v/>
      </c>
      <c r="AT173" s="132"/>
      <c r="AU173" s="132"/>
      <c r="AV173" s="132"/>
      <c r="AW173" s="132"/>
      <c r="AX173" s="132"/>
      <c r="AY173" s="132"/>
      <c r="AZ173" s="132"/>
      <c r="BN173" s="42">
        <v>1</v>
      </c>
    </row>
    <row r="174" spans="1:66" ht="4" customHeight="1" x14ac:dyDescent="0.35">
      <c r="A174" s="30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0"/>
      <c r="AS174" s="28">
        <f t="shared" si="9"/>
        <v>0</v>
      </c>
      <c r="AT174" s="132"/>
      <c r="AU174" s="132"/>
      <c r="AV174" s="132"/>
      <c r="AW174" s="132"/>
      <c r="AX174" s="132"/>
      <c r="AY174" s="132"/>
      <c r="AZ174" s="132"/>
    </row>
    <row r="175" spans="1:66" ht="18" customHeight="1" x14ac:dyDescent="0.35">
      <c r="A175" s="30"/>
      <c r="B175" s="31"/>
      <c r="C175" s="214" t="s">
        <v>1196</v>
      </c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218" t="s">
        <v>1199</v>
      </c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  <c r="AO175" s="219"/>
      <c r="AP175" s="31"/>
      <c r="AQ175" s="30"/>
      <c r="AS175" s="28">
        <f t="shared" si="9"/>
        <v>0</v>
      </c>
      <c r="AT175" s="132"/>
      <c r="AU175" s="132"/>
      <c r="AV175" s="132"/>
      <c r="AW175" s="132"/>
      <c r="AX175" s="132"/>
      <c r="AY175" s="132"/>
      <c r="AZ175" s="132"/>
    </row>
    <row r="176" spans="1:66" ht="4" customHeight="1" x14ac:dyDescent="0.35">
      <c r="A176" s="30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0"/>
      <c r="AS176" s="28">
        <f t="shared" si="9"/>
        <v>0</v>
      </c>
      <c r="AT176" s="132"/>
      <c r="AU176" s="132"/>
      <c r="AV176" s="132"/>
      <c r="AW176" s="132"/>
      <c r="AX176" s="132"/>
      <c r="AY176" s="132"/>
      <c r="AZ176" s="132"/>
    </row>
    <row r="177" spans="1:67" ht="18" customHeight="1" x14ac:dyDescent="0.35">
      <c r="A177" s="30"/>
      <c r="B177" s="31"/>
      <c r="C177" s="212" t="s">
        <v>1102</v>
      </c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35" t="s">
        <v>1076</v>
      </c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5"/>
      <c r="AK177" s="235"/>
      <c r="AL177" s="235"/>
      <c r="AM177" s="236"/>
      <c r="AN177" s="195" t="s">
        <v>58</v>
      </c>
      <c r="AO177" s="196" t="s">
        <v>13</v>
      </c>
      <c r="AP177" s="31"/>
      <c r="AQ177" s="30"/>
      <c r="AS177" s="28">
        <f t="shared" si="9"/>
        <v>0</v>
      </c>
      <c r="AT177" s="132"/>
      <c r="AU177" s="132"/>
      <c r="AV177" s="132"/>
      <c r="AW177" s="132"/>
      <c r="AX177" s="132"/>
      <c r="AY177" s="132"/>
      <c r="AZ177" s="132"/>
    </row>
    <row r="178" spans="1:67" ht="4" customHeight="1" x14ac:dyDescent="0.35">
      <c r="A178" s="30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0"/>
      <c r="AS178" s="28">
        <f t="shared" si="9"/>
        <v>0</v>
      </c>
      <c r="AT178" s="132"/>
      <c r="AU178" s="132"/>
      <c r="AV178" s="132"/>
      <c r="AW178" s="132"/>
      <c r="AX178" s="132"/>
      <c r="AY178" s="132"/>
      <c r="AZ178" s="132"/>
    </row>
    <row r="179" spans="1:67" s="132" customFormat="1" ht="15" customHeight="1" x14ac:dyDescent="0.35">
      <c r="A179" s="129"/>
      <c r="B179" s="60"/>
      <c r="C179" s="60"/>
      <c r="D179" s="130" t="s">
        <v>32</v>
      </c>
      <c r="E179" s="60"/>
      <c r="F179" s="200" t="s">
        <v>1099</v>
      </c>
      <c r="G179" s="202"/>
      <c r="H179" s="60"/>
      <c r="I179" s="200" t="s">
        <v>1071</v>
      </c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2"/>
      <c r="V179" s="60"/>
      <c r="W179" s="135" t="s">
        <v>1105</v>
      </c>
      <c r="X179" s="140"/>
      <c r="Y179" s="200" t="s">
        <v>1083</v>
      </c>
      <c r="Z179" s="201"/>
      <c r="AA179" s="202"/>
      <c r="AB179" s="60"/>
      <c r="AC179" s="200" t="s">
        <v>1072</v>
      </c>
      <c r="AD179" s="201"/>
      <c r="AE179" s="201"/>
      <c r="AF179" s="202"/>
      <c r="AG179" s="60"/>
      <c r="AH179" s="200" t="s">
        <v>1158</v>
      </c>
      <c r="AI179" s="201"/>
      <c r="AJ179" s="201"/>
      <c r="AK179" s="201"/>
      <c r="AL179" s="202"/>
      <c r="AM179" s="60"/>
      <c r="AN179" s="136" t="s">
        <v>10</v>
      </c>
      <c r="AO179" s="60"/>
      <c r="AP179" s="60"/>
      <c r="AQ179" s="129"/>
      <c r="AS179" s="28">
        <f t="shared" ref="AS179:AS223" si="16">IF(OR(AN179="Valeur",AN179="القيمة"),0,IF(ISERROR(SEARCH("/",AN179)),AN179,0))</f>
        <v>0</v>
      </c>
    </row>
    <row r="180" spans="1:67" s="132" customFormat="1" ht="15" customHeight="1" x14ac:dyDescent="0.35">
      <c r="A180" s="129"/>
      <c r="B180" s="60"/>
      <c r="C180" s="60"/>
      <c r="D180" s="139" t="s">
        <v>5</v>
      </c>
      <c r="E180" s="104"/>
      <c r="F180" s="197" t="s">
        <v>1096</v>
      </c>
      <c r="G180" s="199"/>
      <c r="H180" s="60"/>
      <c r="I180" s="197" t="s">
        <v>1092</v>
      </c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9"/>
      <c r="V180" s="60"/>
      <c r="W180" s="133" t="s">
        <v>1203</v>
      </c>
      <c r="X180" s="140"/>
      <c r="Y180" s="224" t="s">
        <v>1082</v>
      </c>
      <c r="Z180" s="225"/>
      <c r="AA180" s="226"/>
      <c r="AB180" s="60"/>
      <c r="AC180" s="197" t="s">
        <v>1066</v>
      </c>
      <c r="AD180" s="198"/>
      <c r="AE180" s="198"/>
      <c r="AF180" s="199"/>
      <c r="AG180" s="60"/>
      <c r="AH180" s="197" t="s">
        <v>1124</v>
      </c>
      <c r="AI180" s="198"/>
      <c r="AJ180" s="198"/>
      <c r="AK180" s="198"/>
      <c r="AL180" s="199"/>
      <c r="AM180" s="60"/>
      <c r="AN180" s="141" t="s">
        <v>8</v>
      </c>
      <c r="AO180" s="60"/>
      <c r="AP180" s="60"/>
      <c r="AQ180" s="129"/>
      <c r="AS180" s="28">
        <f t="shared" si="16"/>
        <v>0</v>
      </c>
    </row>
    <row r="181" spans="1:67" ht="4" customHeight="1" x14ac:dyDescent="0.35">
      <c r="A181" s="30"/>
      <c r="B181" s="31"/>
      <c r="C181" s="31"/>
      <c r="D181" s="54"/>
      <c r="E181" s="54"/>
      <c r="F181" s="54"/>
      <c r="G181" s="54"/>
      <c r="H181" s="40"/>
      <c r="I181" s="54"/>
      <c r="J181" s="54"/>
      <c r="K181" s="55"/>
      <c r="L181" s="55"/>
      <c r="M181" s="55"/>
      <c r="N181" s="51"/>
      <c r="O181" s="31"/>
      <c r="P181" s="31"/>
      <c r="Q181" s="31"/>
      <c r="R181" s="31"/>
      <c r="S181" s="31"/>
      <c r="T181" s="31"/>
      <c r="U181" s="31"/>
      <c r="V181" s="40"/>
      <c r="W181" s="31"/>
      <c r="X181" s="51"/>
      <c r="Y181" s="31"/>
      <c r="Z181" s="31"/>
      <c r="AA181" s="31"/>
      <c r="AB181" s="31"/>
      <c r="AC181" s="31"/>
      <c r="AD181" s="31"/>
      <c r="AE181" s="31"/>
      <c r="AF181" s="31"/>
      <c r="AG181" s="31"/>
      <c r="AH181" s="51"/>
      <c r="AI181" s="31"/>
      <c r="AJ181" s="31"/>
      <c r="AK181" s="31"/>
      <c r="AL181" s="31"/>
      <c r="AM181" s="31"/>
      <c r="AN181" s="31"/>
      <c r="AO181" s="31"/>
      <c r="AP181" s="31"/>
      <c r="AQ181" s="30"/>
      <c r="AS181" s="28">
        <f t="shared" si="16"/>
        <v>0</v>
      </c>
      <c r="AT181" s="132"/>
      <c r="AU181" s="132"/>
      <c r="AV181" s="132"/>
      <c r="AW181" s="132"/>
      <c r="AX181" s="132"/>
      <c r="AY181" s="132"/>
      <c r="AZ181" s="132"/>
    </row>
    <row r="182" spans="1:67" ht="17.149999999999999" customHeight="1" x14ac:dyDescent="0.35">
      <c r="A182" s="30"/>
      <c r="B182" s="31"/>
      <c r="C182" s="52"/>
      <c r="D182" s="41">
        <v>1</v>
      </c>
      <c r="E182" s="104" t="s">
        <v>1190</v>
      </c>
      <c r="F182" s="193"/>
      <c r="G182" s="194"/>
      <c r="H182" s="110" t="s">
        <v>9</v>
      </c>
      <c r="I182" s="205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7"/>
      <c r="V182" s="51" t="s">
        <v>9</v>
      </c>
      <c r="W182" s="116"/>
      <c r="X182" s="51" t="s">
        <v>9</v>
      </c>
      <c r="Y182" s="193"/>
      <c r="Z182" s="208"/>
      <c r="AA182" s="194"/>
      <c r="AB182" s="51" t="s">
        <v>9</v>
      </c>
      <c r="AC182" s="205"/>
      <c r="AD182" s="206"/>
      <c r="AE182" s="206"/>
      <c r="AF182" s="207"/>
      <c r="AG182" s="51" t="s">
        <v>9</v>
      </c>
      <c r="AH182" s="80"/>
      <c r="AI182" s="208"/>
      <c r="AJ182" s="208"/>
      <c r="AK182" s="208"/>
      <c r="AL182" s="194"/>
      <c r="AM182" s="51" t="s">
        <v>9</v>
      </c>
      <c r="AN182" s="53" t="str">
        <f>IF(AND(F182&lt;&gt;"",I182&lt;&gt;""),150,"")</f>
        <v/>
      </c>
      <c r="AO182" s="31"/>
      <c r="AP182" s="31"/>
      <c r="AQ182" s="30"/>
      <c r="AS182" s="28" t="str">
        <f t="shared" si="16"/>
        <v/>
      </c>
      <c r="AT182" s="132"/>
      <c r="AU182" s="132"/>
      <c r="AV182" s="132"/>
      <c r="AW182" s="132"/>
      <c r="AX182" s="132"/>
      <c r="AY182" s="132"/>
      <c r="AZ182" s="132"/>
    </row>
    <row r="183" spans="1:67" ht="17.149999999999999" customHeight="1" x14ac:dyDescent="0.35">
      <c r="A183" s="30"/>
      <c r="B183" s="31"/>
      <c r="C183" s="52"/>
      <c r="D183" s="41">
        <v>2</v>
      </c>
      <c r="E183" s="104" t="s">
        <v>1190</v>
      </c>
      <c r="F183" s="193"/>
      <c r="G183" s="194"/>
      <c r="H183" s="110" t="s">
        <v>9</v>
      </c>
      <c r="I183" s="205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7"/>
      <c r="V183" s="51" t="s">
        <v>9</v>
      </c>
      <c r="W183" s="116"/>
      <c r="X183" s="51" t="s">
        <v>9</v>
      </c>
      <c r="Y183" s="193"/>
      <c r="Z183" s="208"/>
      <c r="AA183" s="194"/>
      <c r="AB183" s="51" t="s">
        <v>9</v>
      </c>
      <c r="AC183" s="205"/>
      <c r="AD183" s="206"/>
      <c r="AE183" s="206"/>
      <c r="AF183" s="207"/>
      <c r="AG183" s="51" t="s">
        <v>9</v>
      </c>
      <c r="AH183" s="80"/>
      <c r="AI183" s="208"/>
      <c r="AJ183" s="208"/>
      <c r="AK183" s="208"/>
      <c r="AL183" s="194"/>
      <c r="AM183" s="51" t="s">
        <v>9</v>
      </c>
      <c r="AN183" s="53" t="str">
        <f t="shared" ref="AN183:AN184" si="17">IF(AND(F183&lt;&gt;"",I183&lt;&gt;""),150,"")</f>
        <v/>
      </c>
      <c r="AO183" s="31"/>
      <c r="AP183" s="31"/>
      <c r="AQ183" s="30"/>
      <c r="AS183" s="28" t="str">
        <f t="shared" si="16"/>
        <v/>
      </c>
      <c r="AT183" s="132"/>
      <c r="AU183" s="132"/>
      <c r="AV183" s="132"/>
      <c r="AW183" s="132"/>
      <c r="AX183" s="132"/>
      <c r="AY183" s="132"/>
      <c r="AZ183" s="132"/>
    </row>
    <row r="184" spans="1:67" ht="17.149999999999999" customHeight="1" x14ac:dyDescent="0.35">
      <c r="A184" s="30"/>
      <c r="B184" s="31"/>
      <c r="C184" s="52"/>
      <c r="D184" s="41">
        <v>3</v>
      </c>
      <c r="E184" s="104" t="s">
        <v>1190</v>
      </c>
      <c r="F184" s="193"/>
      <c r="G184" s="194"/>
      <c r="H184" s="51" t="s">
        <v>9</v>
      </c>
      <c r="I184" s="205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7"/>
      <c r="V184" s="51" t="s">
        <v>9</v>
      </c>
      <c r="W184" s="116"/>
      <c r="X184" s="51" t="s">
        <v>9</v>
      </c>
      <c r="Y184" s="193"/>
      <c r="Z184" s="208"/>
      <c r="AA184" s="194"/>
      <c r="AB184" s="51" t="s">
        <v>9</v>
      </c>
      <c r="AC184" s="205"/>
      <c r="AD184" s="206"/>
      <c r="AE184" s="206"/>
      <c r="AF184" s="207"/>
      <c r="AG184" s="51" t="s">
        <v>9</v>
      </c>
      <c r="AH184" s="112"/>
      <c r="AI184" s="209"/>
      <c r="AJ184" s="208"/>
      <c r="AK184" s="208"/>
      <c r="AL184" s="194"/>
      <c r="AM184" s="51" t="s">
        <v>9</v>
      </c>
      <c r="AN184" s="53" t="str">
        <f t="shared" si="17"/>
        <v/>
      </c>
      <c r="AO184" s="31"/>
      <c r="AP184" s="31"/>
      <c r="AQ184" s="30"/>
      <c r="AS184" s="28" t="str">
        <f t="shared" si="16"/>
        <v/>
      </c>
      <c r="AT184" s="132"/>
      <c r="AU184" s="132"/>
      <c r="AV184" s="132"/>
      <c r="AW184" s="132"/>
      <c r="AX184" s="132"/>
      <c r="AY184" s="132"/>
      <c r="AZ184" s="132"/>
      <c r="BO184" s="42">
        <v>1</v>
      </c>
    </row>
    <row r="185" spans="1:67" ht="4" customHeight="1" x14ac:dyDescent="0.35">
      <c r="A185" s="30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40"/>
      <c r="AH185" s="31"/>
      <c r="AI185" s="31"/>
      <c r="AJ185" s="31"/>
      <c r="AK185" s="31"/>
      <c r="AL185" s="31"/>
      <c r="AM185" s="31"/>
      <c r="AN185" s="31"/>
      <c r="AO185" s="31"/>
      <c r="AP185" s="31"/>
      <c r="AQ185" s="30"/>
      <c r="AS185" s="28">
        <f t="shared" si="16"/>
        <v>0</v>
      </c>
      <c r="AT185" s="132"/>
      <c r="AU185" s="132"/>
      <c r="AV185" s="132"/>
      <c r="AW185" s="132"/>
      <c r="AX185" s="132"/>
      <c r="AY185" s="132"/>
      <c r="AZ185" s="132"/>
    </row>
    <row r="186" spans="1:67" ht="18" customHeight="1" x14ac:dyDescent="0.35">
      <c r="A186" s="30"/>
      <c r="B186" s="31"/>
      <c r="C186" s="212" t="s">
        <v>1114</v>
      </c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35" t="s">
        <v>1113</v>
      </c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  <c r="AK186" s="235"/>
      <c r="AL186" s="235"/>
      <c r="AM186" s="236"/>
      <c r="AN186" s="195" t="s">
        <v>58</v>
      </c>
      <c r="AO186" s="196" t="s">
        <v>13</v>
      </c>
      <c r="AP186" s="31"/>
      <c r="AQ186" s="30"/>
      <c r="AS186" s="28">
        <f t="shared" si="16"/>
        <v>0</v>
      </c>
      <c r="AT186" s="132"/>
      <c r="AU186" s="132"/>
      <c r="AV186" s="132"/>
      <c r="AW186" s="132"/>
      <c r="AX186" s="132"/>
      <c r="AY186" s="132"/>
      <c r="AZ186" s="132"/>
    </row>
    <row r="187" spans="1:67" ht="4" customHeight="1" x14ac:dyDescent="0.35">
      <c r="A187" s="30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0"/>
      <c r="AS187" s="28">
        <f t="shared" si="16"/>
        <v>0</v>
      </c>
      <c r="AT187" s="132"/>
      <c r="AU187" s="132"/>
      <c r="AV187" s="132"/>
      <c r="AW187" s="132"/>
      <c r="AX187" s="132"/>
      <c r="AY187" s="132"/>
      <c r="AZ187" s="132"/>
    </row>
    <row r="188" spans="1:67" s="132" customFormat="1" ht="15" customHeight="1" x14ac:dyDescent="0.35">
      <c r="A188" s="129"/>
      <c r="B188" s="60"/>
      <c r="C188" s="52"/>
      <c r="D188" s="130" t="s">
        <v>32</v>
      </c>
      <c r="E188" s="60"/>
      <c r="F188" s="200" t="s">
        <v>1099</v>
      </c>
      <c r="G188" s="202"/>
      <c r="H188" s="60"/>
      <c r="I188" s="200" t="s">
        <v>1111</v>
      </c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2"/>
      <c r="V188" s="60"/>
      <c r="W188" s="135" t="s">
        <v>1105</v>
      </c>
      <c r="X188" s="140"/>
      <c r="Y188" s="200" t="s">
        <v>1083</v>
      </c>
      <c r="Z188" s="201"/>
      <c r="AA188" s="202"/>
      <c r="AB188" s="60"/>
      <c r="AC188" s="200" t="s">
        <v>1072</v>
      </c>
      <c r="AD188" s="201"/>
      <c r="AE188" s="201"/>
      <c r="AF188" s="202"/>
      <c r="AG188" s="60"/>
      <c r="AH188" s="200" t="s">
        <v>1158</v>
      </c>
      <c r="AI188" s="201"/>
      <c r="AJ188" s="201"/>
      <c r="AK188" s="201"/>
      <c r="AL188" s="202"/>
      <c r="AM188" s="60"/>
      <c r="AN188" s="136" t="s">
        <v>10</v>
      </c>
      <c r="AO188" s="60"/>
      <c r="AP188" s="60"/>
      <c r="AQ188" s="129"/>
      <c r="AS188" s="28">
        <f t="shared" si="16"/>
        <v>0</v>
      </c>
    </row>
    <row r="189" spans="1:67" s="132" customFormat="1" ht="15" customHeight="1" x14ac:dyDescent="0.35">
      <c r="A189" s="129"/>
      <c r="B189" s="60"/>
      <c r="C189" s="52"/>
      <c r="D189" s="139" t="s">
        <v>5</v>
      </c>
      <c r="E189" s="104"/>
      <c r="F189" s="197" t="s">
        <v>1096</v>
      </c>
      <c r="G189" s="199"/>
      <c r="H189" s="60"/>
      <c r="I189" s="197" t="s">
        <v>1112</v>
      </c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9"/>
      <c r="V189" s="60"/>
      <c r="W189" s="133" t="s">
        <v>1203</v>
      </c>
      <c r="X189" s="140"/>
      <c r="Y189" s="224" t="s">
        <v>1082</v>
      </c>
      <c r="Z189" s="225"/>
      <c r="AA189" s="226"/>
      <c r="AB189" s="60"/>
      <c r="AC189" s="197" t="s">
        <v>1066</v>
      </c>
      <c r="AD189" s="198"/>
      <c r="AE189" s="198"/>
      <c r="AF189" s="199"/>
      <c r="AG189" s="60"/>
      <c r="AH189" s="197" t="s">
        <v>1124</v>
      </c>
      <c r="AI189" s="198"/>
      <c r="AJ189" s="198"/>
      <c r="AK189" s="198"/>
      <c r="AL189" s="199"/>
      <c r="AM189" s="60"/>
      <c r="AN189" s="141" t="s">
        <v>8</v>
      </c>
      <c r="AO189" s="60"/>
      <c r="AP189" s="60"/>
      <c r="AQ189" s="129"/>
      <c r="AS189" s="28">
        <f t="shared" si="16"/>
        <v>0</v>
      </c>
    </row>
    <row r="190" spans="1:67" ht="4" customHeight="1" x14ac:dyDescent="0.35">
      <c r="A190" s="30"/>
      <c r="B190" s="31"/>
      <c r="C190" s="52"/>
      <c r="D190" s="54"/>
      <c r="E190" s="54"/>
      <c r="F190" s="54"/>
      <c r="G190" s="54"/>
      <c r="H190" s="40"/>
      <c r="I190" s="54"/>
      <c r="J190" s="54"/>
      <c r="K190" s="55"/>
      <c r="L190" s="55"/>
      <c r="M190" s="55"/>
      <c r="N190" s="51"/>
      <c r="O190" s="31"/>
      <c r="P190" s="31"/>
      <c r="Q190" s="31"/>
      <c r="R190" s="31"/>
      <c r="S190" s="31"/>
      <c r="T190" s="31"/>
      <c r="U190" s="31"/>
      <c r="V190" s="40"/>
      <c r="W190" s="31"/>
      <c r="X190" s="51"/>
      <c r="Y190" s="31"/>
      <c r="Z190" s="31"/>
      <c r="AA190" s="31"/>
      <c r="AB190" s="31"/>
      <c r="AC190" s="31"/>
      <c r="AD190" s="31"/>
      <c r="AE190" s="31"/>
      <c r="AF190" s="31"/>
      <c r="AG190" s="31"/>
      <c r="AH190" s="51"/>
      <c r="AI190" s="31"/>
      <c r="AJ190" s="31"/>
      <c r="AK190" s="31"/>
      <c r="AL190" s="31"/>
      <c r="AM190" s="31"/>
      <c r="AN190" s="31"/>
      <c r="AO190" s="31"/>
      <c r="AP190" s="31"/>
      <c r="AQ190" s="30"/>
      <c r="AS190" s="28">
        <f t="shared" si="16"/>
        <v>0</v>
      </c>
      <c r="AT190" s="132"/>
      <c r="AU190" s="132"/>
      <c r="AV190" s="132"/>
      <c r="AW190" s="132"/>
      <c r="AX190" s="132"/>
      <c r="AY190" s="132"/>
      <c r="AZ190" s="132"/>
    </row>
    <row r="191" spans="1:67" ht="17.149999999999999" customHeight="1" x14ac:dyDescent="0.35">
      <c r="A191" s="30"/>
      <c r="B191" s="31"/>
      <c r="C191" s="52"/>
      <c r="D191" s="41">
        <v>1</v>
      </c>
      <c r="E191" s="104" t="s">
        <v>1190</v>
      </c>
      <c r="F191" s="193"/>
      <c r="G191" s="194"/>
      <c r="H191" s="51" t="s">
        <v>9</v>
      </c>
      <c r="I191" s="205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7"/>
      <c r="V191" s="51" t="s">
        <v>9</v>
      </c>
      <c r="W191" s="116"/>
      <c r="X191" s="51" t="s">
        <v>9</v>
      </c>
      <c r="Y191" s="193"/>
      <c r="Z191" s="208"/>
      <c r="AA191" s="194"/>
      <c r="AB191" s="51" t="s">
        <v>9</v>
      </c>
      <c r="AC191" s="205"/>
      <c r="AD191" s="206"/>
      <c r="AE191" s="206"/>
      <c r="AF191" s="207"/>
      <c r="AG191" s="51" t="s">
        <v>9</v>
      </c>
      <c r="AH191" s="80"/>
      <c r="AI191" s="208"/>
      <c r="AJ191" s="208"/>
      <c r="AK191" s="208"/>
      <c r="AL191" s="194"/>
      <c r="AM191" s="51" t="s">
        <v>9</v>
      </c>
      <c r="AN191" s="53" t="str">
        <f>IF(AND(F191&lt;&gt;"",I191&lt;&gt;""),150,"")</f>
        <v/>
      </c>
      <c r="AO191" s="31"/>
      <c r="AP191" s="31"/>
      <c r="AQ191" s="30"/>
      <c r="AS191" s="28" t="str">
        <f t="shared" si="16"/>
        <v/>
      </c>
      <c r="AT191" s="132"/>
      <c r="AU191" s="132"/>
      <c r="AV191" s="132"/>
      <c r="AW191" s="132"/>
      <c r="AX191" s="132"/>
      <c r="AY191" s="132"/>
      <c r="AZ191" s="132"/>
    </row>
    <row r="192" spans="1:67" ht="17.149999999999999" customHeight="1" x14ac:dyDescent="0.35">
      <c r="A192" s="30"/>
      <c r="B192" s="31"/>
      <c r="C192" s="52"/>
      <c r="D192" s="41">
        <v>2</v>
      </c>
      <c r="E192" s="104" t="s">
        <v>1190</v>
      </c>
      <c r="F192" s="193"/>
      <c r="G192" s="194"/>
      <c r="H192" s="51" t="s">
        <v>9</v>
      </c>
      <c r="I192" s="205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7"/>
      <c r="V192" s="51" t="s">
        <v>9</v>
      </c>
      <c r="W192" s="116"/>
      <c r="X192" s="51" t="s">
        <v>9</v>
      </c>
      <c r="Y192" s="193"/>
      <c r="Z192" s="208"/>
      <c r="AA192" s="194"/>
      <c r="AB192" s="51" t="s">
        <v>9</v>
      </c>
      <c r="AC192" s="205"/>
      <c r="AD192" s="206"/>
      <c r="AE192" s="206"/>
      <c r="AF192" s="207"/>
      <c r="AG192" s="51" t="s">
        <v>9</v>
      </c>
      <c r="AH192" s="80"/>
      <c r="AI192" s="208"/>
      <c r="AJ192" s="208"/>
      <c r="AK192" s="208"/>
      <c r="AL192" s="194"/>
      <c r="AM192" s="51" t="s">
        <v>9</v>
      </c>
      <c r="AN192" s="53" t="str">
        <f t="shared" ref="AN192:AN193" si="18">IF(AND(F192&lt;&gt;"",I192&lt;&gt;""),150,"")</f>
        <v/>
      </c>
      <c r="AO192" s="31"/>
      <c r="AP192" s="31"/>
      <c r="AQ192" s="30"/>
      <c r="AS192" s="28" t="str">
        <f t="shared" si="16"/>
        <v/>
      </c>
      <c r="AT192" s="132"/>
      <c r="AU192" s="132"/>
      <c r="AV192" s="132"/>
      <c r="AW192" s="132"/>
      <c r="AX192" s="132"/>
      <c r="AY192" s="132"/>
      <c r="AZ192" s="132"/>
    </row>
    <row r="193" spans="1:69" ht="17.149999999999999" customHeight="1" x14ac:dyDescent="0.35">
      <c r="A193" s="30"/>
      <c r="B193" s="31"/>
      <c r="C193" s="52"/>
      <c r="D193" s="41">
        <v>3</v>
      </c>
      <c r="E193" s="104" t="s">
        <v>1190</v>
      </c>
      <c r="F193" s="193"/>
      <c r="G193" s="194"/>
      <c r="H193" s="51" t="s">
        <v>9</v>
      </c>
      <c r="I193" s="205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7"/>
      <c r="V193" s="51" t="s">
        <v>9</v>
      </c>
      <c r="W193" s="116"/>
      <c r="X193" s="51" t="s">
        <v>9</v>
      </c>
      <c r="Y193" s="193"/>
      <c r="Z193" s="208"/>
      <c r="AA193" s="194"/>
      <c r="AB193" s="51" t="s">
        <v>9</v>
      </c>
      <c r="AC193" s="205"/>
      <c r="AD193" s="206"/>
      <c r="AE193" s="206"/>
      <c r="AF193" s="207"/>
      <c r="AG193" s="51" t="s">
        <v>9</v>
      </c>
      <c r="AH193" s="150"/>
      <c r="AI193" s="209"/>
      <c r="AJ193" s="208"/>
      <c r="AK193" s="208"/>
      <c r="AL193" s="194"/>
      <c r="AM193" s="51" t="s">
        <v>9</v>
      </c>
      <c r="AN193" s="53" t="str">
        <f t="shared" si="18"/>
        <v/>
      </c>
      <c r="AO193" s="31"/>
      <c r="AP193" s="31"/>
      <c r="AQ193" s="30"/>
      <c r="AS193" s="28" t="str">
        <f t="shared" si="16"/>
        <v/>
      </c>
      <c r="AT193" s="132"/>
      <c r="AU193" s="132"/>
      <c r="AV193" s="132"/>
      <c r="AW193" s="132"/>
      <c r="AX193" s="132"/>
      <c r="AY193" s="132"/>
      <c r="AZ193" s="132"/>
      <c r="BP193" s="42">
        <v>1</v>
      </c>
    </row>
    <row r="194" spans="1:69" ht="4" customHeight="1" x14ac:dyDescent="0.35">
      <c r="A194" s="30"/>
      <c r="B194" s="31"/>
      <c r="C194" s="52"/>
      <c r="D194" s="66"/>
      <c r="E194" s="67"/>
      <c r="F194" s="107"/>
      <c r="G194" s="107"/>
      <c r="H194" s="6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68"/>
      <c r="W194" s="107"/>
      <c r="X194" s="69"/>
      <c r="Y194" s="109"/>
      <c r="Z194" s="69"/>
      <c r="AA194" s="69"/>
      <c r="AB194" s="69"/>
      <c r="AC194" s="69"/>
      <c r="AD194" s="109"/>
      <c r="AE194" s="109"/>
      <c r="AF194" s="109"/>
      <c r="AG194" s="70"/>
      <c r="AH194" s="109"/>
      <c r="AI194" s="109"/>
      <c r="AJ194" s="109"/>
      <c r="AK194" s="109"/>
      <c r="AL194" s="109"/>
      <c r="AM194" s="70"/>
      <c r="AN194" s="66"/>
      <c r="AO194" s="71"/>
      <c r="AP194" s="31"/>
      <c r="AQ194" s="30"/>
      <c r="AS194" s="28">
        <f t="shared" si="16"/>
        <v>0</v>
      </c>
      <c r="AT194" s="132"/>
      <c r="AU194" s="132"/>
      <c r="AV194" s="132"/>
      <c r="AW194" s="132"/>
      <c r="AX194" s="132"/>
      <c r="AY194" s="132"/>
      <c r="AZ194" s="132"/>
    </row>
    <row r="195" spans="1:69" ht="18" customHeight="1" x14ac:dyDescent="0.35">
      <c r="A195" s="30"/>
      <c r="B195" s="31"/>
      <c r="C195" s="212" t="s">
        <v>1161</v>
      </c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35" t="s">
        <v>1107</v>
      </c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6"/>
      <c r="AN195" s="195" t="s">
        <v>1121</v>
      </c>
      <c r="AO195" s="196" t="s">
        <v>13</v>
      </c>
      <c r="AP195" s="31"/>
      <c r="AQ195" s="30"/>
      <c r="AS195" s="28">
        <f t="shared" si="16"/>
        <v>0</v>
      </c>
      <c r="AT195" s="132"/>
      <c r="AU195" s="132"/>
      <c r="AV195" s="132"/>
      <c r="AW195" s="132"/>
      <c r="AX195" s="132"/>
      <c r="AY195" s="132"/>
      <c r="AZ195" s="132"/>
    </row>
    <row r="196" spans="1:69" ht="4" customHeight="1" x14ac:dyDescent="0.35">
      <c r="A196" s="30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0"/>
      <c r="AS196" s="28">
        <f t="shared" si="16"/>
        <v>0</v>
      </c>
      <c r="AT196" s="132"/>
      <c r="AU196" s="132"/>
      <c r="AV196" s="132"/>
      <c r="AW196" s="132"/>
      <c r="AX196" s="132"/>
      <c r="AY196" s="132"/>
      <c r="AZ196" s="132"/>
    </row>
    <row r="197" spans="1:69" s="132" customFormat="1" ht="15" customHeight="1" x14ac:dyDescent="0.35">
      <c r="A197" s="129"/>
      <c r="B197" s="60"/>
      <c r="C197" s="52"/>
      <c r="D197" s="130" t="s">
        <v>32</v>
      </c>
      <c r="E197" s="60"/>
      <c r="F197" s="200" t="s">
        <v>1099</v>
      </c>
      <c r="G197" s="202"/>
      <c r="H197" s="60"/>
      <c r="I197" s="200" t="s">
        <v>1110</v>
      </c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2"/>
      <c r="V197" s="60"/>
      <c r="W197" s="135" t="s">
        <v>1105</v>
      </c>
      <c r="X197" s="140"/>
      <c r="Y197" s="200" t="s">
        <v>1083</v>
      </c>
      <c r="Z197" s="201"/>
      <c r="AA197" s="202"/>
      <c r="AB197" s="60"/>
      <c r="AC197" s="200" t="s">
        <v>1072</v>
      </c>
      <c r="AD197" s="201"/>
      <c r="AE197" s="201"/>
      <c r="AF197" s="202"/>
      <c r="AG197" s="60"/>
      <c r="AH197" s="200" t="s">
        <v>1158</v>
      </c>
      <c r="AI197" s="201"/>
      <c r="AJ197" s="201"/>
      <c r="AK197" s="201"/>
      <c r="AL197" s="202"/>
      <c r="AM197" s="60"/>
      <c r="AN197" s="136" t="s">
        <v>10</v>
      </c>
      <c r="AO197" s="60"/>
      <c r="AP197" s="60"/>
      <c r="AQ197" s="129"/>
      <c r="AS197" s="28">
        <f t="shared" si="16"/>
        <v>0</v>
      </c>
    </row>
    <row r="198" spans="1:69" s="132" customFormat="1" ht="15" customHeight="1" x14ac:dyDescent="0.35">
      <c r="A198" s="129"/>
      <c r="B198" s="60"/>
      <c r="C198" s="52"/>
      <c r="D198" s="139" t="s">
        <v>5</v>
      </c>
      <c r="E198" s="104"/>
      <c r="F198" s="197" t="s">
        <v>1096</v>
      </c>
      <c r="G198" s="199"/>
      <c r="H198" s="60"/>
      <c r="I198" s="197" t="s">
        <v>1210</v>
      </c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9"/>
      <c r="V198" s="60"/>
      <c r="W198" s="133" t="s">
        <v>1203</v>
      </c>
      <c r="X198" s="140"/>
      <c r="Y198" s="224" t="s">
        <v>1082</v>
      </c>
      <c r="Z198" s="225"/>
      <c r="AA198" s="226"/>
      <c r="AB198" s="60"/>
      <c r="AC198" s="197" t="s">
        <v>1066</v>
      </c>
      <c r="AD198" s="198"/>
      <c r="AE198" s="198"/>
      <c r="AF198" s="199"/>
      <c r="AG198" s="60"/>
      <c r="AH198" s="197" t="s">
        <v>1124</v>
      </c>
      <c r="AI198" s="198"/>
      <c r="AJ198" s="198"/>
      <c r="AK198" s="198"/>
      <c r="AL198" s="199"/>
      <c r="AM198" s="60"/>
      <c r="AN198" s="141" t="s">
        <v>8</v>
      </c>
      <c r="AO198" s="60"/>
      <c r="AP198" s="60"/>
      <c r="AQ198" s="129"/>
      <c r="AS198" s="28">
        <f t="shared" si="16"/>
        <v>0</v>
      </c>
    </row>
    <row r="199" spans="1:69" ht="4" customHeight="1" x14ac:dyDescent="0.35">
      <c r="A199" s="30"/>
      <c r="B199" s="31"/>
      <c r="C199" s="52"/>
      <c r="D199" s="54"/>
      <c r="E199" s="54"/>
      <c r="F199" s="54"/>
      <c r="G199" s="54"/>
      <c r="H199" s="40"/>
      <c r="I199" s="54"/>
      <c r="J199" s="54"/>
      <c r="K199" s="55"/>
      <c r="L199" s="55"/>
      <c r="M199" s="55"/>
      <c r="N199" s="51"/>
      <c r="O199" s="31"/>
      <c r="P199" s="31"/>
      <c r="Q199" s="31"/>
      <c r="R199" s="31"/>
      <c r="S199" s="31"/>
      <c r="T199" s="31"/>
      <c r="U199" s="31"/>
      <c r="V199" s="40"/>
      <c r="W199" s="31"/>
      <c r="X199" s="51"/>
      <c r="Y199" s="31"/>
      <c r="Z199" s="31"/>
      <c r="AA199" s="31"/>
      <c r="AB199" s="31"/>
      <c r="AC199" s="31"/>
      <c r="AD199" s="31"/>
      <c r="AE199" s="31"/>
      <c r="AF199" s="31"/>
      <c r="AG199" s="31"/>
      <c r="AH199" s="51"/>
      <c r="AI199" s="31"/>
      <c r="AJ199" s="31"/>
      <c r="AK199" s="31"/>
      <c r="AL199" s="31"/>
      <c r="AM199" s="31"/>
      <c r="AN199" s="31"/>
      <c r="AO199" s="31"/>
      <c r="AP199" s="31"/>
      <c r="AQ199" s="30"/>
      <c r="AS199" s="28">
        <f t="shared" si="16"/>
        <v>0</v>
      </c>
      <c r="AT199" s="132"/>
      <c r="AU199" s="132"/>
      <c r="AV199" s="132"/>
      <c r="AW199" s="132"/>
      <c r="AX199" s="132"/>
      <c r="AY199" s="132"/>
      <c r="AZ199" s="132"/>
    </row>
    <row r="200" spans="1:69" ht="17.149999999999999" customHeight="1" x14ac:dyDescent="0.35">
      <c r="A200" s="30"/>
      <c r="B200" s="31"/>
      <c r="C200" s="52"/>
      <c r="D200" s="41">
        <v>1</v>
      </c>
      <c r="E200" s="104" t="s">
        <v>1190</v>
      </c>
      <c r="F200" s="193"/>
      <c r="G200" s="194"/>
      <c r="H200" s="51" t="s">
        <v>9</v>
      </c>
      <c r="I200" s="205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7"/>
      <c r="V200" s="51" t="s">
        <v>9</v>
      </c>
      <c r="W200" s="116"/>
      <c r="X200" s="51" t="s">
        <v>9</v>
      </c>
      <c r="Y200" s="193"/>
      <c r="Z200" s="208"/>
      <c r="AA200" s="194"/>
      <c r="AB200" s="51" t="s">
        <v>9</v>
      </c>
      <c r="AC200" s="205"/>
      <c r="AD200" s="206"/>
      <c r="AE200" s="206"/>
      <c r="AF200" s="207"/>
      <c r="AG200" s="51" t="s">
        <v>9</v>
      </c>
      <c r="AH200" s="80"/>
      <c r="AI200" s="208"/>
      <c r="AJ200" s="208"/>
      <c r="AK200" s="208"/>
      <c r="AL200" s="194"/>
      <c r="AM200" s="51" t="s">
        <v>9</v>
      </c>
      <c r="AN200" s="53" t="str">
        <f>IF(AND(F200&lt;&gt;"",I200&lt;&gt;""),120,"")</f>
        <v/>
      </c>
      <c r="AO200" s="31"/>
      <c r="AP200" s="31"/>
      <c r="AQ200" s="30"/>
      <c r="AS200" s="28" t="str">
        <f t="shared" si="16"/>
        <v/>
      </c>
      <c r="AT200" s="132"/>
      <c r="AU200" s="132"/>
      <c r="AV200" s="132"/>
      <c r="AW200" s="132"/>
      <c r="AX200" s="132"/>
      <c r="AY200" s="132"/>
      <c r="AZ200" s="132"/>
    </row>
    <row r="201" spans="1:69" ht="17.149999999999999" customHeight="1" x14ac:dyDescent="0.35">
      <c r="A201" s="30"/>
      <c r="B201" s="31"/>
      <c r="C201" s="52"/>
      <c r="D201" s="41">
        <v>2</v>
      </c>
      <c r="E201" s="104" t="s">
        <v>1190</v>
      </c>
      <c r="F201" s="193"/>
      <c r="G201" s="194"/>
      <c r="H201" s="51" t="s">
        <v>9</v>
      </c>
      <c r="I201" s="205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7"/>
      <c r="V201" s="51" t="s">
        <v>9</v>
      </c>
      <c r="W201" s="116"/>
      <c r="X201" s="51" t="s">
        <v>9</v>
      </c>
      <c r="Y201" s="193"/>
      <c r="Z201" s="208"/>
      <c r="AA201" s="194"/>
      <c r="AB201" s="51" t="s">
        <v>9</v>
      </c>
      <c r="AC201" s="205"/>
      <c r="AD201" s="206"/>
      <c r="AE201" s="206"/>
      <c r="AF201" s="207"/>
      <c r="AG201" s="51" t="s">
        <v>9</v>
      </c>
      <c r="AH201" s="80"/>
      <c r="AI201" s="208"/>
      <c r="AJ201" s="208"/>
      <c r="AK201" s="208"/>
      <c r="AL201" s="194"/>
      <c r="AM201" s="51" t="s">
        <v>9</v>
      </c>
      <c r="AN201" s="53" t="str">
        <f t="shared" ref="AN201:AN202" si="19">IF(AND(F201&lt;&gt;"",I201&lt;&gt;""),120,"")</f>
        <v/>
      </c>
      <c r="AO201" s="31"/>
      <c r="AP201" s="31"/>
      <c r="AQ201" s="30"/>
      <c r="AS201" s="28" t="str">
        <f t="shared" si="16"/>
        <v/>
      </c>
      <c r="AT201" s="132"/>
      <c r="AU201" s="132"/>
      <c r="AV201" s="132"/>
      <c r="AW201" s="132"/>
      <c r="AX201" s="132"/>
      <c r="AY201" s="132"/>
      <c r="AZ201" s="132"/>
    </row>
    <row r="202" spans="1:69" ht="17.149999999999999" customHeight="1" x14ac:dyDescent="0.35">
      <c r="A202" s="30"/>
      <c r="B202" s="31"/>
      <c r="C202" s="52"/>
      <c r="D202" s="41">
        <v>3</v>
      </c>
      <c r="E202" s="104" t="s">
        <v>1190</v>
      </c>
      <c r="F202" s="193"/>
      <c r="G202" s="194"/>
      <c r="H202" s="51" t="s">
        <v>9</v>
      </c>
      <c r="I202" s="205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7"/>
      <c r="V202" s="51" t="s">
        <v>9</v>
      </c>
      <c r="W202" s="116"/>
      <c r="X202" s="51" t="s">
        <v>9</v>
      </c>
      <c r="Y202" s="193"/>
      <c r="Z202" s="208"/>
      <c r="AA202" s="194"/>
      <c r="AB202" s="51" t="s">
        <v>9</v>
      </c>
      <c r="AC202" s="205"/>
      <c r="AD202" s="206"/>
      <c r="AE202" s="206"/>
      <c r="AF202" s="207"/>
      <c r="AG202" s="51" t="s">
        <v>9</v>
      </c>
      <c r="AH202" s="150"/>
      <c r="AI202" s="209"/>
      <c r="AJ202" s="208"/>
      <c r="AK202" s="208"/>
      <c r="AL202" s="194"/>
      <c r="AM202" s="51" t="s">
        <v>9</v>
      </c>
      <c r="AN202" s="53" t="str">
        <f t="shared" si="19"/>
        <v/>
      </c>
      <c r="AO202" s="31"/>
      <c r="AP202" s="31"/>
      <c r="AQ202" s="30"/>
      <c r="AS202" s="28" t="str">
        <f t="shared" si="16"/>
        <v/>
      </c>
      <c r="AT202" s="132"/>
      <c r="AU202" s="132"/>
      <c r="AV202" s="132"/>
      <c r="AW202" s="132"/>
      <c r="AX202" s="132"/>
      <c r="AY202" s="132"/>
      <c r="AZ202" s="132"/>
      <c r="BQ202" s="42">
        <v>1</v>
      </c>
    </row>
    <row r="203" spans="1:69" ht="4" customHeight="1" x14ac:dyDescent="0.35">
      <c r="A203" s="30"/>
      <c r="B203" s="31"/>
      <c r="C203" s="52"/>
      <c r="D203" s="66"/>
      <c r="E203" s="67"/>
      <c r="F203" s="107"/>
      <c r="G203" s="107"/>
      <c r="H203" s="6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68"/>
      <c r="W203" s="107"/>
      <c r="X203" s="69"/>
      <c r="Y203" s="109"/>
      <c r="Z203" s="69"/>
      <c r="AA203" s="69"/>
      <c r="AB203" s="69"/>
      <c r="AC203" s="69"/>
      <c r="AD203" s="109"/>
      <c r="AE203" s="109"/>
      <c r="AF203" s="109"/>
      <c r="AG203" s="70"/>
      <c r="AH203" s="109"/>
      <c r="AI203" s="109"/>
      <c r="AJ203" s="109"/>
      <c r="AK203" s="109"/>
      <c r="AL203" s="109"/>
      <c r="AM203" s="70"/>
      <c r="AN203" s="66"/>
      <c r="AO203" s="71"/>
      <c r="AP203" s="31"/>
      <c r="AQ203" s="30"/>
      <c r="AS203" s="28">
        <f t="shared" si="16"/>
        <v>0</v>
      </c>
      <c r="AT203" s="132"/>
      <c r="AU203" s="132"/>
      <c r="AV203" s="132"/>
      <c r="AW203" s="132"/>
      <c r="AX203" s="132"/>
      <c r="AY203" s="132"/>
      <c r="AZ203" s="132"/>
    </row>
    <row r="204" spans="1:69" ht="18" customHeight="1" x14ac:dyDescent="0.35">
      <c r="A204" s="30"/>
      <c r="B204" s="31"/>
      <c r="C204" s="212" t="s">
        <v>1162</v>
      </c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35" t="s">
        <v>1108</v>
      </c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6"/>
      <c r="AN204" s="195" t="s">
        <v>1121</v>
      </c>
      <c r="AO204" s="196" t="s">
        <v>13</v>
      </c>
      <c r="AP204" s="31"/>
      <c r="AQ204" s="30"/>
      <c r="AS204" s="28">
        <f t="shared" si="16"/>
        <v>0</v>
      </c>
      <c r="AT204" s="132"/>
      <c r="AU204" s="132"/>
      <c r="AV204" s="132"/>
      <c r="AW204" s="132"/>
      <c r="AX204" s="132"/>
      <c r="AY204" s="132"/>
      <c r="AZ204" s="132"/>
    </row>
    <row r="205" spans="1:69" ht="4" customHeight="1" x14ac:dyDescent="0.35">
      <c r="A205" s="30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0"/>
      <c r="AS205" s="28">
        <f t="shared" si="16"/>
        <v>0</v>
      </c>
      <c r="AT205" s="132"/>
      <c r="AU205" s="132"/>
      <c r="AV205" s="132"/>
      <c r="AW205" s="132"/>
      <c r="AX205" s="132"/>
      <c r="AY205" s="132"/>
      <c r="AZ205" s="132"/>
    </row>
    <row r="206" spans="1:69" s="132" customFormat="1" ht="15" customHeight="1" x14ac:dyDescent="0.35">
      <c r="A206" s="129"/>
      <c r="B206" s="60"/>
      <c r="C206" s="52"/>
      <c r="D206" s="130" t="s">
        <v>32</v>
      </c>
      <c r="E206" s="60"/>
      <c r="F206" s="200" t="s">
        <v>1099</v>
      </c>
      <c r="G206" s="202"/>
      <c r="H206" s="60"/>
      <c r="I206" s="200" t="s">
        <v>1109</v>
      </c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2"/>
      <c r="V206" s="60"/>
      <c r="W206" s="135" t="s">
        <v>1105</v>
      </c>
      <c r="X206" s="140"/>
      <c r="Y206" s="200" t="s">
        <v>1083</v>
      </c>
      <c r="Z206" s="201"/>
      <c r="AA206" s="202"/>
      <c r="AB206" s="60"/>
      <c r="AC206" s="200" t="s">
        <v>1072</v>
      </c>
      <c r="AD206" s="201"/>
      <c r="AE206" s="201"/>
      <c r="AF206" s="202"/>
      <c r="AG206" s="60"/>
      <c r="AH206" s="200" t="s">
        <v>1158</v>
      </c>
      <c r="AI206" s="201"/>
      <c r="AJ206" s="201"/>
      <c r="AK206" s="201"/>
      <c r="AL206" s="202"/>
      <c r="AM206" s="60"/>
      <c r="AN206" s="136" t="s">
        <v>10</v>
      </c>
      <c r="AO206" s="60"/>
      <c r="AP206" s="60"/>
      <c r="AQ206" s="129"/>
      <c r="AS206" s="28">
        <f t="shared" si="16"/>
        <v>0</v>
      </c>
    </row>
    <row r="207" spans="1:69" s="132" customFormat="1" ht="15" customHeight="1" x14ac:dyDescent="0.35">
      <c r="A207" s="129"/>
      <c r="B207" s="60"/>
      <c r="C207" s="52"/>
      <c r="D207" s="139" t="s">
        <v>5</v>
      </c>
      <c r="E207" s="104"/>
      <c r="F207" s="197" t="s">
        <v>1096</v>
      </c>
      <c r="G207" s="199"/>
      <c r="H207" s="60"/>
      <c r="I207" s="197" t="s">
        <v>1209</v>
      </c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9"/>
      <c r="V207" s="60"/>
      <c r="W207" s="133" t="s">
        <v>1203</v>
      </c>
      <c r="X207" s="140"/>
      <c r="Y207" s="224" t="s">
        <v>1082</v>
      </c>
      <c r="Z207" s="225"/>
      <c r="AA207" s="226"/>
      <c r="AB207" s="60"/>
      <c r="AC207" s="197" t="s">
        <v>1066</v>
      </c>
      <c r="AD207" s="198"/>
      <c r="AE207" s="198"/>
      <c r="AF207" s="199"/>
      <c r="AG207" s="60"/>
      <c r="AH207" s="197" t="s">
        <v>1124</v>
      </c>
      <c r="AI207" s="198"/>
      <c r="AJ207" s="198"/>
      <c r="AK207" s="198"/>
      <c r="AL207" s="199"/>
      <c r="AM207" s="60"/>
      <c r="AN207" s="141" t="s">
        <v>8</v>
      </c>
      <c r="AO207" s="60"/>
      <c r="AP207" s="60"/>
      <c r="AQ207" s="129"/>
      <c r="AS207" s="28">
        <f t="shared" si="16"/>
        <v>0</v>
      </c>
    </row>
    <row r="208" spans="1:69" ht="4" customHeight="1" x14ac:dyDescent="0.35">
      <c r="A208" s="30"/>
      <c r="B208" s="31"/>
      <c r="C208" s="52"/>
      <c r="D208" s="54"/>
      <c r="E208" s="54"/>
      <c r="F208" s="54"/>
      <c r="G208" s="54"/>
      <c r="H208" s="40"/>
      <c r="I208" s="54"/>
      <c r="J208" s="54"/>
      <c r="K208" s="55"/>
      <c r="L208" s="55"/>
      <c r="M208" s="55"/>
      <c r="N208" s="51"/>
      <c r="O208" s="31"/>
      <c r="P208" s="31"/>
      <c r="Q208" s="31"/>
      <c r="R208" s="31"/>
      <c r="S208" s="31"/>
      <c r="T208" s="31"/>
      <c r="U208" s="31"/>
      <c r="V208" s="40"/>
      <c r="W208" s="31"/>
      <c r="X208" s="51"/>
      <c r="Y208" s="31"/>
      <c r="Z208" s="31"/>
      <c r="AA208" s="31"/>
      <c r="AB208" s="31"/>
      <c r="AC208" s="31"/>
      <c r="AD208" s="31"/>
      <c r="AE208" s="31"/>
      <c r="AF208" s="31"/>
      <c r="AG208" s="31"/>
      <c r="AH208" s="51"/>
      <c r="AI208" s="31"/>
      <c r="AJ208" s="31"/>
      <c r="AK208" s="31"/>
      <c r="AL208" s="31"/>
      <c r="AM208" s="31"/>
      <c r="AN208" s="31"/>
      <c r="AO208" s="31"/>
      <c r="AP208" s="31"/>
      <c r="AQ208" s="30"/>
      <c r="AS208" s="28">
        <f t="shared" si="16"/>
        <v>0</v>
      </c>
      <c r="AT208" s="132"/>
      <c r="AU208" s="132"/>
      <c r="AV208" s="132"/>
      <c r="AW208" s="132"/>
      <c r="AX208" s="132"/>
      <c r="AY208" s="132"/>
      <c r="AZ208" s="132"/>
    </row>
    <row r="209" spans="1:71" ht="17.149999999999999" customHeight="1" x14ac:dyDescent="0.35">
      <c r="A209" s="30"/>
      <c r="B209" s="31"/>
      <c r="C209" s="52"/>
      <c r="D209" s="41">
        <v>1</v>
      </c>
      <c r="E209" s="104" t="s">
        <v>1190</v>
      </c>
      <c r="F209" s="193"/>
      <c r="G209" s="194"/>
      <c r="H209" s="51" t="s">
        <v>9</v>
      </c>
      <c r="I209" s="205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7"/>
      <c r="V209" s="51" t="s">
        <v>9</v>
      </c>
      <c r="W209" s="116"/>
      <c r="X209" s="51" t="s">
        <v>9</v>
      </c>
      <c r="Y209" s="193"/>
      <c r="Z209" s="208"/>
      <c r="AA209" s="194"/>
      <c r="AB209" s="51" t="s">
        <v>9</v>
      </c>
      <c r="AC209" s="205"/>
      <c r="AD209" s="206"/>
      <c r="AE209" s="206"/>
      <c r="AF209" s="207"/>
      <c r="AG209" s="51" t="s">
        <v>9</v>
      </c>
      <c r="AH209" s="80"/>
      <c r="AI209" s="208"/>
      <c r="AJ209" s="208"/>
      <c r="AK209" s="208"/>
      <c r="AL209" s="194"/>
      <c r="AM209" s="51" t="s">
        <v>9</v>
      </c>
      <c r="AN209" s="53" t="str">
        <f>IF(AND(F209&lt;&gt;"",I209&lt;&gt;""),120,"")</f>
        <v/>
      </c>
      <c r="AO209" s="31"/>
      <c r="AP209" s="31"/>
      <c r="AQ209" s="30"/>
      <c r="AS209" s="28" t="str">
        <f t="shared" si="16"/>
        <v/>
      </c>
      <c r="AT209" s="132"/>
      <c r="AU209" s="132"/>
      <c r="AV209" s="132"/>
      <c r="AW209" s="132"/>
      <c r="AX209" s="132"/>
      <c r="AY209" s="132"/>
      <c r="AZ209" s="132"/>
    </row>
    <row r="210" spans="1:71" ht="17.149999999999999" customHeight="1" x14ac:dyDescent="0.35">
      <c r="A210" s="30"/>
      <c r="B210" s="31"/>
      <c r="C210" s="52"/>
      <c r="D210" s="41">
        <v>2</v>
      </c>
      <c r="E210" s="104" t="s">
        <v>1190</v>
      </c>
      <c r="F210" s="193"/>
      <c r="G210" s="194"/>
      <c r="H210" s="51" t="s">
        <v>9</v>
      </c>
      <c r="I210" s="205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7"/>
      <c r="V210" s="51" t="s">
        <v>9</v>
      </c>
      <c r="W210" s="116"/>
      <c r="X210" s="51" t="s">
        <v>9</v>
      </c>
      <c r="Y210" s="193"/>
      <c r="Z210" s="208"/>
      <c r="AA210" s="194"/>
      <c r="AB210" s="51" t="s">
        <v>9</v>
      </c>
      <c r="AC210" s="205"/>
      <c r="AD210" s="206"/>
      <c r="AE210" s="206"/>
      <c r="AF210" s="207"/>
      <c r="AG210" s="51" t="s">
        <v>9</v>
      </c>
      <c r="AH210" s="80"/>
      <c r="AI210" s="208"/>
      <c r="AJ210" s="208"/>
      <c r="AK210" s="208"/>
      <c r="AL210" s="194"/>
      <c r="AM210" s="51" t="s">
        <v>9</v>
      </c>
      <c r="AN210" s="53" t="str">
        <f t="shared" ref="AN210:AN211" si="20">IF(AND(F210&lt;&gt;"",I210&lt;&gt;""),120,"")</f>
        <v/>
      </c>
      <c r="AO210" s="31"/>
      <c r="AP210" s="31"/>
      <c r="AQ210" s="30"/>
      <c r="AS210" s="28" t="str">
        <f t="shared" si="16"/>
        <v/>
      </c>
      <c r="AT210" s="132"/>
      <c r="AU210" s="132"/>
      <c r="AV210" s="132"/>
      <c r="AW210" s="132"/>
      <c r="AX210" s="132"/>
      <c r="AY210" s="132"/>
      <c r="AZ210" s="132"/>
    </row>
    <row r="211" spans="1:71" ht="17.149999999999999" customHeight="1" x14ac:dyDescent="0.35">
      <c r="A211" s="30"/>
      <c r="B211" s="31"/>
      <c r="C211" s="52"/>
      <c r="D211" s="41">
        <v>3</v>
      </c>
      <c r="E211" s="104" t="s">
        <v>1190</v>
      </c>
      <c r="F211" s="193"/>
      <c r="G211" s="194"/>
      <c r="H211" s="51" t="s">
        <v>9</v>
      </c>
      <c r="I211" s="205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7"/>
      <c r="V211" s="51" t="s">
        <v>9</v>
      </c>
      <c r="W211" s="116"/>
      <c r="X211" s="51" t="s">
        <v>9</v>
      </c>
      <c r="Y211" s="193"/>
      <c r="Z211" s="208"/>
      <c r="AA211" s="194"/>
      <c r="AB211" s="51" t="s">
        <v>9</v>
      </c>
      <c r="AC211" s="205"/>
      <c r="AD211" s="206"/>
      <c r="AE211" s="206"/>
      <c r="AF211" s="207"/>
      <c r="AG211" s="51" t="s">
        <v>9</v>
      </c>
      <c r="AH211" s="150"/>
      <c r="AI211" s="209"/>
      <c r="AJ211" s="208"/>
      <c r="AK211" s="208"/>
      <c r="AL211" s="194"/>
      <c r="AM211" s="51" t="s">
        <v>9</v>
      </c>
      <c r="AN211" s="53" t="str">
        <f t="shared" si="20"/>
        <v/>
      </c>
      <c r="AO211" s="31"/>
      <c r="AP211" s="31"/>
      <c r="AQ211" s="30"/>
      <c r="AS211" s="28" t="str">
        <f t="shared" si="16"/>
        <v/>
      </c>
      <c r="AT211" s="132"/>
      <c r="AU211" s="132"/>
      <c r="AV211" s="132"/>
      <c r="AW211" s="132"/>
      <c r="AX211" s="132"/>
      <c r="AY211" s="132"/>
      <c r="AZ211" s="132"/>
      <c r="BR211" s="42">
        <v>1</v>
      </c>
    </row>
    <row r="212" spans="1:71" ht="4" customHeight="1" x14ac:dyDescent="0.35">
      <c r="A212" s="30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0"/>
      <c r="AS212" s="28">
        <f t="shared" si="16"/>
        <v>0</v>
      </c>
      <c r="AT212" s="132"/>
      <c r="AU212" s="132"/>
      <c r="AV212" s="132"/>
      <c r="AW212" s="132"/>
      <c r="AX212" s="132"/>
      <c r="AY212" s="132"/>
      <c r="AZ212" s="132"/>
    </row>
    <row r="213" spans="1:71" ht="18" customHeight="1" x14ac:dyDescent="0.35">
      <c r="A213" s="30"/>
      <c r="B213" s="31"/>
      <c r="C213" s="214" t="s">
        <v>1197</v>
      </c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218" t="s">
        <v>1200</v>
      </c>
      <c r="AE213" s="218"/>
      <c r="AF213" s="218"/>
      <c r="AG213" s="218"/>
      <c r="AH213" s="218"/>
      <c r="AI213" s="218"/>
      <c r="AJ213" s="218"/>
      <c r="AK213" s="218"/>
      <c r="AL213" s="218"/>
      <c r="AM213" s="218"/>
      <c r="AN213" s="218"/>
      <c r="AO213" s="219"/>
      <c r="AP213" s="31"/>
      <c r="AQ213" s="30"/>
      <c r="AS213" s="28">
        <f t="shared" si="16"/>
        <v>0</v>
      </c>
      <c r="AT213" s="132"/>
      <c r="AU213" s="132"/>
      <c r="AV213" s="132"/>
      <c r="AW213" s="132"/>
      <c r="AX213" s="132"/>
      <c r="AY213" s="132"/>
      <c r="AZ213" s="132"/>
    </row>
    <row r="214" spans="1:71" ht="4" customHeight="1" x14ac:dyDescent="0.35">
      <c r="A214" s="30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0"/>
      <c r="AS214" s="28">
        <f t="shared" si="16"/>
        <v>0</v>
      </c>
      <c r="AT214" s="132"/>
      <c r="AU214" s="132"/>
      <c r="AV214" s="132"/>
      <c r="AW214" s="132"/>
      <c r="AX214" s="132"/>
      <c r="AY214" s="132"/>
      <c r="AZ214" s="132"/>
    </row>
    <row r="215" spans="1:71" ht="18" customHeight="1" x14ac:dyDescent="0.35">
      <c r="A215" s="30"/>
      <c r="B215" s="31"/>
      <c r="C215" s="212" t="s">
        <v>1171</v>
      </c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35" t="s">
        <v>1126</v>
      </c>
      <c r="V215" s="235"/>
      <c r="W215" s="235"/>
      <c r="X215" s="235"/>
      <c r="Y215" s="235"/>
      <c r="Z215" s="235"/>
      <c r="AA215" s="235"/>
      <c r="AB215" s="235"/>
      <c r="AC215" s="235"/>
      <c r="AD215" s="235"/>
      <c r="AE215" s="235"/>
      <c r="AF215" s="235"/>
      <c r="AG215" s="235"/>
      <c r="AH215" s="235"/>
      <c r="AI215" s="235"/>
      <c r="AJ215" s="235"/>
      <c r="AK215" s="235"/>
      <c r="AL215" s="235"/>
      <c r="AM215" s="236"/>
      <c r="AN215" s="203" t="s">
        <v>58</v>
      </c>
      <c r="AO215" s="204" t="s">
        <v>23</v>
      </c>
      <c r="AP215" s="31"/>
      <c r="AQ215" s="30"/>
      <c r="AS215" s="28">
        <f t="shared" si="16"/>
        <v>0</v>
      </c>
      <c r="AT215" s="132"/>
      <c r="AU215" s="132"/>
      <c r="AV215" s="132"/>
      <c r="AW215" s="132"/>
      <c r="AX215" s="132"/>
      <c r="AY215" s="132"/>
      <c r="AZ215" s="132"/>
    </row>
    <row r="216" spans="1:71" ht="4" customHeight="1" x14ac:dyDescent="0.35">
      <c r="A216" s="30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78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0"/>
      <c r="AS216" s="28">
        <f t="shared" si="16"/>
        <v>0</v>
      </c>
      <c r="AT216" s="132"/>
      <c r="AU216" s="132"/>
      <c r="AV216" s="132"/>
      <c r="AW216" s="132"/>
      <c r="AX216" s="132"/>
      <c r="AY216" s="132"/>
      <c r="AZ216" s="132"/>
    </row>
    <row r="217" spans="1:71" s="132" customFormat="1" ht="15" customHeight="1" x14ac:dyDescent="0.35">
      <c r="A217" s="129"/>
      <c r="B217" s="60"/>
      <c r="C217" s="52"/>
      <c r="D217" s="130" t="s">
        <v>32</v>
      </c>
      <c r="E217" s="60"/>
      <c r="F217" s="264" t="s">
        <v>33</v>
      </c>
      <c r="G217" s="265"/>
      <c r="H217" s="265"/>
      <c r="I217" s="266"/>
      <c r="J217" s="140"/>
      <c r="K217" s="264" t="s">
        <v>1074</v>
      </c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6"/>
      <c r="X217" s="140"/>
      <c r="Y217" s="200" t="s">
        <v>1083</v>
      </c>
      <c r="Z217" s="201"/>
      <c r="AA217" s="202"/>
      <c r="AB217" s="145"/>
      <c r="AC217" s="264" t="s">
        <v>1100</v>
      </c>
      <c r="AD217" s="266"/>
      <c r="AE217" s="60"/>
      <c r="AF217" s="200" t="s">
        <v>1075</v>
      </c>
      <c r="AG217" s="201"/>
      <c r="AH217" s="202"/>
      <c r="AI217" s="60"/>
      <c r="AJ217" s="264" t="s">
        <v>35</v>
      </c>
      <c r="AK217" s="265"/>
      <c r="AL217" s="266"/>
      <c r="AM217" s="60"/>
      <c r="AN217" s="136" t="s">
        <v>10</v>
      </c>
      <c r="AO217" s="60"/>
      <c r="AP217" s="60"/>
      <c r="AQ217" s="129"/>
      <c r="AS217" s="28">
        <f t="shared" si="16"/>
        <v>0</v>
      </c>
    </row>
    <row r="218" spans="1:71" s="132" customFormat="1" ht="15" customHeight="1" x14ac:dyDescent="0.35">
      <c r="A218" s="129"/>
      <c r="B218" s="60"/>
      <c r="C218" s="52"/>
      <c r="D218" s="133" t="s">
        <v>5</v>
      </c>
      <c r="E218" s="60"/>
      <c r="F218" s="224" t="s">
        <v>34</v>
      </c>
      <c r="G218" s="225"/>
      <c r="H218" s="225"/>
      <c r="I218" s="226"/>
      <c r="J218" s="140"/>
      <c r="K218" s="224" t="s">
        <v>1073</v>
      </c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6"/>
      <c r="X218" s="140"/>
      <c r="Y218" s="224" t="s">
        <v>1082</v>
      </c>
      <c r="Z218" s="225"/>
      <c r="AA218" s="226"/>
      <c r="AB218" s="145"/>
      <c r="AC218" s="224" t="s">
        <v>1101</v>
      </c>
      <c r="AD218" s="226"/>
      <c r="AE218" s="60"/>
      <c r="AF218" s="197" t="s">
        <v>1094</v>
      </c>
      <c r="AG218" s="198"/>
      <c r="AH218" s="199"/>
      <c r="AI218" s="60"/>
      <c r="AJ218" s="197" t="s">
        <v>1088</v>
      </c>
      <c r="AK218" s="198"/>
      <c r="AL218" s="199"/>
      <c r="AM218" s="60"/>
      <c r="AN218" s="141" t="s">
        <v>8</v>
      </c>
      <c r="AO218" s="60"/>
      <c r="AP218" s="60"/>
      <c r="AQ218" s="129"/>
      <c r="AS218" s="28">
        <f t="shared" si="16"/>
        <v>0</v>
      </c>
    </row>
    <row r="219" spans="1:71" ht="4" customHeight="1" x14ac:dyDescent="0.35">
      <c r="A219" s="30"/>
      <c r="B219" s="31"/>
      <c r="C219" s="52"/>
      <c r="D219" s="31"/>
      <c r="E219" s="31"/>
      <c r="F219" s="31"/>
      <c r="G219" s="31"/>
      <c r="H219" s="31"/>
      <c r="I219" s="31"/>
      <c r="J219" s="5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51"/>
      <c r="Y219" s="31"/>
      <c r="Z219" s="31"/>
      <c r="AA219" s="31"/>
      <c r="AB219" s="78"/>
      <c r="AC219" s="31"/>
      <c r="AD219" s="31"/>
      <c r="AE219" s="40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0"/>
      <c r="AS219" s="28">
        <f t="shared" si="16"/>
        <v>0</v>
      </c>
      <c r="AT219" s="132"/>
      <c r="AU219" s="132"/>
      <c r="AV219" s="132"/>
      <c r="AW219" s="132"/>
      <c r="AX219" s="132"/>
      <c r="AY219" s="132"/>
      <c r="AZ219" s="132"/>
    </row>
    <row r="220" spans="1:71" ht="79" customHeight="1" x14ac:dyDescent="0.35">
      <c r="A220" s="30"/>
      <c r="B220" s="31"/>
      <c r="C220" s="52"/>
      <c r="D220" s="41">
        <v>1</v>
      </c>
      <c r="E220" s="102" t="s">
        <v>1192</v>
      </c>
      <c r="F220" s="232"/>
      <c r="G220" s="233"/>
      <c r="H220" s="233"/>
      <c r="I220" s="234"/>
      <c r="J220" s="51" t="s">
        <v>1190</v>
      </c>
      <c r="K220" s="232"/>
      <c r="L220" s="233"/>
      <c r="M220" s="233"/>
      <c r="N220" s="233"/>
      <c r="O220" s="233"/>
      <c r="P220" s="233"/>
      <c r="Q220" s="233"/>
      <c r="R220" s="233"/>
      <c r="S220" s="233"/>
      <c r="T220" s="233"/>
      <c r="U220" s="233"/>
      <c r="V220" s="233"/>
      <c r="W220" s="234"/>
      <c r="X220" s="51" t="s">
        <v>9</v>
      </c>
      <c r="Y220" s="227"/>
      <c r="Z220" s="228"/>
      <c r="AA220" s="229"/>
      <c r="AB220" s="78" t="s">
        <v>9</v>
      </c>
      <c r="AC220" s="227"/>
      <c r="AD220" s="229"/>
      <c r="AE220" s="40" t="s">
        <v>9</v>
      </c>
      <c r="AF220" s="232"/>
      <c r="AG220" s="233"/>
      <c r="AH220" s="234"/>
      <c r="AI220" s="31" t="s">
        <v>9</v>
      </c>
      <c r="AJ220" s="274"/>
      <c r="AK220" s="274"/>
      <c r="AL220" s="274"/>
      <c r="AM220" s="31" t="s">
        <v>9</v>
      </c>
      <c r="AN220" s="53" t="str">
        <f>IF(OR(AC220="",AJ220=""),"",IF(AJ220="Socio-économique",1.2*IF(AC220="Interuniversitaire",0.4*150,IF(AC220="Sectorielle",150*0.5,IF(AC220="InterSectorielle bilatérale",150*0.7,IF(AC220="InterSectorielle multilatérale",150*0.8,IF(AC220="Internationale bilatérale",150*0.9,150))))),IF(AC220="Interuniversitaire",0.4*150,IF(AC220="Sectorielle",150*0.5,IF(AC220="InterSectorielle bilatérale",150*0.7,IF(AC220="InterSectorielle multilatérale",150*0.8,IF(AC220="Internationale bilatérale",150*0.9,150)))))))</f>
        <v/>
      </c>
      <c r="AO220" s="31"/>
      <c r="AP220" s="31"/>
      <c r="AQ220" s="30"/>
      <c r="AS220" s="28" t="str">
        <f t="shared" si="16"/>
        <v/>
      </c>
      <c r="AT220" s="132"/>
      <c r="AU220" s="132"/>
      <c r="AV220" s="132"/>
      <c r="AW220" s="132"/>
      <c r="AX220" s="132"/>
      <c r="AY220" s="132"/>
      <c r="AZ220" s="132"/>
    </row>
    <row r="221" spans="1:71" ht="79" customHeight="1" x14ac:dyDescent="0.35">
      <c r="A221" s="30"/>
      <c r="B221" s="31"/>
      <c r="C221" s="52"/>
      <c r="D221" s="41">
        <v>2</v>
      </c>
      <c r="E221" s="102" t="s">
        <v>1192</v>
      </c>
      <c r="F221" s="232"/>
      <c r="G221" s="233"/>
      <c r="H221" s="233"/>
      <c r="I221" s="234"/>
      <c r="J221" s="51" t="s">
        <v>1190</v>
      </c>
      <c r="K221" s="232"/>
      <c r="L221" s="233"/>
      <c r="M221" s="233"/>
      <c r="N221" s="233"/>
      <c r="O221" s="233"/>
      <c r="P221" s="233"/>
      <c r="Q221" s="233"/>
      <c r="R221" s="233"/>
      <c r="S221" s="233"/>
      <c r="T221" s="233"/>
      <c r="U221" s="233"/>
      <c r="V221" s="233"/>
      <c r="W221" s="234"/>
      <c r="X221" s="51" t="s">
        <v>9</v>
      </c>
      <c r="Y221" s="227"/>
      <c r="Z221" s="228"/>
      <c r="AA221" s="229"/>
      <c r="AB221" s="78" t="s">
        <v>9</v>
      </c>
      <c r="AC221" s="193"/>
      <c r="AD221" s="194"/>
      <c r="AE221" s="40" t="s">
        <v>9</v>
      </c>
      <c r="AF221" s="232"/>
      <c r="AG221" s="233"/>
      <c r="AH221" s="234"/>
      <c r="AI221" s="31" t="s">
        <v>9</v>
      </c>
      <c r="AJ221" s="274"/>
      <c r="AK221" s="274"/>
      <c r="AL221" s="274"/>
      <c r="AM221" s="31" t="s">
        <v>9</v>
      </c>
      <c r="AN221" s="53" t="str">
        <f t="shared" ref="AN221:AN222" si="21">IF(OR(AC221="",AJ221=""),"",IF(AJ221="Socio-économique",1.2*IF(AC221="Interuniversitaire",0.4*150,IF(AC221="Sectorielle",150*0.5,IF(AC221="InterSectorielle bilatérale",150*0.7,IF(AC221="InterSectorielle multilatérale",150*0.8,IF(AC221="Internationale bilatérale",150*0.9,150))))),IF(AC221="Interuniversitaire",0.4*150,IF(AC221="Sectorielle",150*0.5,IF(AC221="InterSectorielle bilatérale",150*0.7,IF(AC221="InterSectorielle multilatérale",150*0.8,IF(AC221="Internationale bilatérale",150*0.9,150)))))))</f>
        <v/>
      </c>
      <c r="AO221" s="31"/>
      <c r="AP221" s="31"/>
      <c r="AQ221" s="30"/>
      <c r="AS221" s="28" t="str">
        <f t="shared" si="16"/>
        <v/>
      </c>
      <c r="AT221" s="132"/>
      <c r="AU221" s="132"/>
      <c r="AV221" s="132"/>
      <c r="AW221" s="132"/>
      <c r="AX221" s="132"/>
      <c r="AY221" s="132"/>
      <c r="AZ221" s="132"/>
    </row>
    <row r="222" spans="1:71" ht="79" customHeight="1" x14ac:dyDescent="0.35">
      <c r="A222" s="30"/>
      <c r="B222" s="31"/>
      <c r="C222" s="52"/>
      <c r="D222" s="41">
        <v>3</v>
      </c>
      <c r="E222" s="102" t="s">
        <v>1192</v>
      </c>
      <c r="F222" s="232"/>
      <c r="G222" s="233"/>
      <c r="H222" s="233"/>
      <c r="I222" s="234"/>
      <c r="J222" s="51" t="s">
        <v>1190</v>
      </c>
      <c r="K222" s="232"/>
      <c r="L222" s="233"/>
      <c r="M222" s="233"/>
      <c r="N222" s="233"/>
      <c r="O222" s="233"/>
      <c r="P222" s="233"/>
      <c r="Q222" s="233"/>
      <c r="R222" s="233"/>
      <c r="S222" s="233"/>
      <c r="T222" s="233"/>
      <c r="U222" s="233"/>
      <c r="V222" s="233"/>
      <c r="W222" s="234"/>
      <c r="X222" s="51" t="s">
        <v>9</v>
      </c>
      <c r="Y222" s="227"/>
      <c r="Z222" s="228"/>
      <c r="AA222" s="229"/>
      <c r="AB222" s="78" t="s">
        <v>9</v>
      </c>
      <c r="AC222" s="193"/>
      <c r="AD222" s="194"/>
      <c r="AE222" s="40" t="s">
        <v>9</v>
      </c>
      <c r="AF222" s="232"/>
      <c r="AG222" s="233"/>
      <c r="AH222" s="234"/>
      <c r="AI222" s="31" t="s">
        <v>9</v>
      </c>
      <c r="AJ222" s="274"/>
      <c r="AK222" s="274"/>
      <c r="AL222" s="274"/>
      <c r="AM222" s="31" t="s">
        <v>9</v>
      </c>
      <c r="AN222" s="53" t="str">
        <f t="shared" si="21"/>
        <v/>
      </c>
      <c r="AO222" s="31"/>
      <c r="AP222" s="31"/>
      <c r="AQ222" s="30"/>
      <c r="AS222" s="28" t="str">
        <f t="shared" si="16"/>
        <v/>
      </c>
      <c r="AT222" s="132"/>
      <c r="AU222" s="132"/>
      <c r="AV222" s="132"/>
      <c r="AW222" s="132"/>
      <c r="AX222" s="132"/>
      <c r="AY222" s="132"/>
      <c r="AZ222" s="132"/>
      <c r="BS222" s="42">
        <v>1</v>
      </c>
    </row>
    <row r="223" spans="1:71" ht="17.149999999999999" customHeight="1" x14ac:dyDescent="0.35">
      <c r="A223" s="30"/>
      <c r="B223" s="31"/>
      <c r="C223" s="31"/>
      <c r="D223" s="31"/>
      <c r="E223" s="31"/>
      <c r="F223" s="31"/>
      <c r="G223" s="31"/>
      <c r="H223" s="31"/>
      <c r="I223" s="31"/>
      <c r="J223" s="5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0"/>
      <c r="AS223" s="28">
        <f t="shared" si="16"/>
        <v>0</v>
      </c>
      <c r="AT223" s="132"/>
      <c r="AU223" s="132"/>
      <c r="AV223" s="132"/>
      <c r="AW223" s="132"/>
      <c r="AX223" s="132"/>
      <c r="AY223" s="132"/>
      <c r="AZ223" s="132"/>
    </row>
    <row r="224" spans="1:71" ht="17.149999999999999" customHeight="1" x14ac:dyDescent="0.35">
      <c r="A224" s="30"/>
      <c r="B224" s="31"/>
      <c r="C224" s="31"/>
      <c r="D224" s="267" t="s">
        <v>1081</v>
      </c>
      <c r="E224" s="268"/>
      <c r="F224" s="268"/>
      <c r="G224" s="268"/>
      <c r="H224" s="268"/>
      <c r="I224" s="269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267" t="s">
        <v>1165</v>
      </c>
      <c r="AI224" s="268"/>
      <c r="AJ224" s="268"/>
      <c r="AK224" s="268"/>
      <c r="AL224" s="268"/>
      <c r="AM224" s="268"/>
      <c r="AN224" s="269"/>
      <c r="AO224" s="31"/>
      <c r="AP224" s="31"/>
      <c r="AQ224" s="30"/>
      <c r="AS224" s="27"/>
      <c r="AT224" s="132"/>
      <c r="AU224" s="132"/>
      <c r="AV224" s="132"/>
      <c r="AW224" s="132"/>
      <c r="AX224" s="132"/>
      <c r="AY224" s="132"/>
      <c r="AZ224" s="132"/>
    </row>
    <row r="225" spans="1:52" ht="17.149999999999999" customHeight="1" x14ac:dyDescent="0.35">
      <c r="A225" s="30"/>
      <c r="B225" s="31"/>
      <c r="C225" s="31"/>
      <c r="D225" s="270"/>
      <c r="E225" s="271"/>
      <c r="F225" s="271"/>
      <c r="G225" s="271"/>
      <c r="H225" s="271"/>
      <c r="I225" s="272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270"/>
      <c r="AI225" s="271"/>
      <c r="AJ225" s="271"/>
      <c r="AK225" s="271"/>
      <c r="AL225" s="271"/>
      <c r="AM225" s="271"/>
      <c r="AN225" s="272"/>
      <c r="AO225" s="31"/>
      <c r="AP225" s="31"/>
      <c r="AQ225" s="30"/>
      <c r="AS225" s="27"/>
      <c r="AT225" s="132"/>
      <c r="AU225" s="132"/>
      <c r="AV225" s="132"/>
      <c r="AW225" s="132"/>
      <c r="AX225" s="132"/>
      <c r="AY225" s="132"/>
      <c r="AZ225" s="132"/>
    </row>
    <row r="226" spans="1:52" ht="17.149999999999999" customHeight="1" x14ac:dyDescent="0.35">
      <c r="A226" s="30"/>
      <c r="B226" s="31"/>
      <c r="C226" s="31"/>
      <c r="D226" s="19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8"/>
      <c r="AO226" s="31"/>
      <c r="AP226" s="31"/>
      <c r="AQ226" s="30"/>
      <c r="AS226" s="27"/>
      <c r="AT226" s="132"/>
      <c r="AU226" s="132"/>
      <c r="AV226" s="132"/>
      <c r="AW226" s="132"/>
      <c r="AX226" s="132"/>
      <c r="AY226" s="132"/>
      <c r="AZ226" s="132"/>
    </row>
    <row r="227" spans="1:52" ht="17.149999999999999" customHeight="1" x14ac:dyDescent="0.35">
      <c r="A227" s="30"/>
      <c r="B227" s="31"/>
      <c r="C227" s="31"/>
      <c r="D227" s="19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8"/>
      <c r="AO227" s="31"/>
      <c r="AP227" s="31"/>
      <c r="AQ227" s="30"/>
      <c r="AS227" s="27"/>
      <c r="AT227" s="132"/>
      <c r="AU227" s="132"/>
      <c r="AV227" s="132"/>
      <c r="AW227" s="132"/>
      <c r="AX227" s="132"/>
      <c r="AY227" s="132"/>
      <c r="AZ227" s="132"/>
    </row>
    <row r="228" spans="1:52" ht="34" customHeight="1" x14ac:dyDescent="0.35">
      <c r="A228" s="30"/>
      <c r="B228" s="31"/>
      <c r="C228" s="31"/>
      <c r="D228" s="19"/>
      <c r="E228" s="262" t="s">
        <v>1211</v>
      </c>
      <c r="F228" s="273"/>
      <c r="G228" s="273"/>
      <c r="H228" s="273"/>
      <c r="I228" s="273"/>
      <c r="J228" s="273"/>
      <c r="K228" s="273"/>
      <c r="L228" s="273"/>
      <c r="M228" s="273"/>
      <c r="N228" s="273"/>
      <c r="O228" s="273"/>
      <c r="P228" s="273"/>
      <c r="Q228" s="273"/>
      <c r="R228" s="273"/>
      <c r="S228" s="273"/>
      <c r="T228" s="263"/>
      <c r="U228" s="262" t="s">
        <v>1188</v>
      </c>
      <c r="V228" s="263"/>
      <c r="W228" s="250" t="s">
        <v>0</v>
      </c>
      <c r="X228" s="251"/>
      <c r="Y228" s="251"/>
      <c r="Z228" s="25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51"/>
      <c r="AK228" s="251"/>
      <c r="AL228" s="251"/>
      <c r="AM228" s="252"/>
      <c r="AN228" s="18"/>
      <c r="AO228" s="31"/>
      <c r="AP228" s="31"/>
      <c r="AQ228" s="30"/>
      <c r="AS228" s="27"/>
      <c r="AT228" s="132"/>
      <c r="AU228" s="132"/>
      <c r="AV228" s="132"/>
      <c r="AW228" s="132"/>
      <c r="AX228" s="132"/>
      <c r="AY228" s="132"/>
      <c r="AZ228" s="132"/>
    </row>
    <row r="229" spans="1:52" ht="34" customHeight="1" x14ac:dyDescent="0.35">
      <c r="A229" s="30"/>
      <c r="B229" s="31"/>
      <c r="C229" s="31"/>
      <c r="D229" s="19"/>
      <c r="E229" s="256" t="s">
        <v>1205</v>
      </c>
      <c r="F229" s="257"/>
      <c r="G229" s="257"/>
      <c r="H229" s="257"/>
      <c r="I229" s="257"/>
      <c r="J229" s="257"/>
      <c r="K229" s="257"/>
      <c r="L229" s="257"/>
      <c r="M229" s="257"/>
      <c r="N229" s="257"/>
      <c r="O229" s="257"/>
      <c r="P229" s="257"/>
      <c r="Q229" s="257"/>
      <c r="R229" s="257"/>
      <c r="S229" s="257"/>
      <c r="T229" s="258"/>
      <c r="U229" s="216">
        <f>SUM(AS50:AS174)</f>
        <v>0</v>
      </c>
      <c r="V229" s="217"/>
      <c r="W229" s="253" t="s">
        <v>1201</v>
      </c>
      <c r="X229" s="254"/>
      <c r="Y229" s="254"/>
      <c r="Z229" s="254"/>
      <c r="AA229" s="254"/>
      <c r="AB229" s="254"/>
      <c r="AC229" s="254"/>
      <c r="AD229" s="254"/>
      <c r="AE229" s="254"/>
      <c r="AF229" s="254"/>
      <c r="AG229" s="254"/>
      <c r="AH229" s="254"/>
      <c r="AI229" s="254"/>
      <c r="AJ229" s="254"/>
      <c r="AK229" s="254"/>
      <c r="AL229" s="254"/>
      <c r="AM229" s="255"/>
      <c r="AN229" s="18"/>
      <c r="AO229" s="31"/>
      <c r="AP229" s="31"/>
      <c r="AQ229" s="30"/>
      <c r="AS229" s="27"/>
      <c r="AT229" s="132"/>
      <c r="AU229" s="132"/>
      <c r="AV229" s="132"/>
      <c r="AW229" s="132"/>
      <c r="AX229" s="132"/>
      <c r="AY229" s="132"/>
      <c r="AZ229" s="132"/>
    </row>
    <row r="230" spans="1:52" ht="34" customHeight="1" x14ac:dyDescent="0.35">
      <c r="A230" s="30"/>
      <c r="B230" s="31"/>
      <c r="C230" s="31"/>
      <c r="D230" s="19"/>
      <c r="E230" s="256" t="s">
        <v>1196</v>
      </c>
      <c r="F230" s="257"/>
      <c r="G230" s="257"/>
      <c r="H230" s="257"/>
      <c r="I230" s="257"/>
      <c r="J230" s="257"/>
      <c r="K230" s="257"/>
      <c r="L230" s="257"/>
      <c r="M230" s="257"/>
      <c r="N230" s="257"/>
      <c r="O230" s="257"/>
      <c r="P230" s="257"/>
      <c r="Q230" s="257"/>
      <c r="R230" s="257"/>
      <c r="S230" s="257"/>
      <c r="T230" s="258"/>
      <c r="U230" s="216">
        <f>SUM(AS182:AS212)</f>
        <v>0</v>
      </c>
      <c r="V230" s="217"/>
      <c r="W230" s="253" t="s">
        <v>1199</v>
      </c>
      <c r="X230" s="254"/>
      <c r="Y230" s="254"/>
      <c r="Z230" s="254"/>
      <c r="AA230" s="254"/>
      <c r="AB230" s="254"/>
      <c r="AC230" s="254"/>
      <c r="AD230" s="254"/>
      <c r="AE230" s="254"/>
      <c r="AF230" s="254"/>
      <c r="AG230" s="254"/>
      <c r="AH230" s="254"/>
      <c r="AI230" s="254"/>
      <c r="AJ230" s="254"/>
      <c r="AK230" s="254"/>
      <c r="AL230" s="254"/>
      <c r="AM230" s="255"/>
      <c r="AN230" s="18"/>
      <c r="AO230" s="31"/>
      <c r="AP230" s="31"/>
      <c r="AQ230" s="30"/>
      <c r="AS230" s="27"/>
      <c r="AT230" s="132"/>
      <c r="AU230" s="132"/>
      <c r="AV230" s="132"/>
      <c r="AW230" s="132"/>
      <c r="AX230" s="132"/>
      <c r="AY230" s="132"/>
      <c r="AZ230" s="132"/>
    </row>
    <row r="231" spans="1:52" ht="34" customHeight="1" x14ac:dyDescent="0.35">
      <c r="A231" s="30"/>
      <c r="B231" s="31"/>
      <c r="C231" s="31"/>
      <c r="D231" s="19"/>
      <c r="E231" s="256" t="s">
        <v>1197</v>
      </c>
      <c r="F231" s="257"/>
      <c r="G231" s="257"/>
      <c r="H231" s="257"/>
      <c r="I231" s="257"/>
      <c r="J231" s="257"/>
      <c r="K231" s="257"/>
      <c r="L231" s="257"/>
      <c r="M231" s="257"/>
      <c r="N231" s="257"/>
      <c r="O231" s="257"/>
      <c r="P231" s="257"/>
      <c r="Q231" s="257"/>
      <c r="R231" s="257"/>
      <c r="S231" s="257"/>
      <c r="T231" s="258"/>
      <c r="U231" s="216">
        <f>SUM(AS220:AS223)</f>
        <v>0</v>
      </c>
      <c r="V231" s="217"/>
      <c r="W231" s="253" t="s">
        <v>1200</v>
      </c>
      <c r="X231" s="254"/>
      <c r="Y231" s="254"/>
      <c r="Z231" s="254"/>
      <c r="AA231" s="254"/>
      <c r="AB231" s="254"/>
      <c r="AC231" s="254"/>
      <c r="AD231" s="254"/>
      <c r="AE231" s="254"/>
      <c r="AF231" s="254"/>
      <c r="AG231" s="254"/>
      <c r="AH231" s="254"/>
      <c r="AI231" s="254"/>
      <c r="AJ231" s="254"/>
      <c r="AK231" s="254"/>
      <c r="AL231" s="254"/>
      <c r="AM231" s="255"/>
      <c r="AN231" s="18"/>
      <c r="AO231" s="31"/>
      <c r="AP231" s="31"/>
      <c r="AQ231" s="30"/>
      <c r="AS231" s="27"/>
      <c r="AT231" s="132"/>
      <c r="AU231" s="132"/>
      <c r="AV231" s="132"/>
      <c r="AW231" s="132"/>
      <c r="AX231" s="132"/>
      <c r="AY231" s="132"/>
      <c r="AZ231" s="132"/>
    </row>
    <row r="232" spans="1:52" ht="34" customHeight="1" x14ac:dyDescent="0.35">
      <c r="A232" s="30"/>
      <c r="B232" s="31"/>
      <c r="C232" s="31"/>
      <c r="D232" s="19"/>
      <c r="E232" s="259" t="s">
        <v>1093</v>
      </c>
      <c r="F232" s="260"/>
      <c r="G232" s="260"/>
      <c r="H232" s="260"/>
      <c r="I232" s="260"/>
      <c r="J232" s="260"/>
      <c r="K232" s="260"/>
      <c r="L232" s="260"/>
      <c r="M232" s="260"/>
      <c r="N232" s="260"/>
      <c r="O232" s="260"/>
      <c r="P232" s="260"/>
      <c r="Q232" s="260"/>
      <c r="R232" s="260"/>
      <c r="S232" s="260"/>
      <c r="T232" s="261"/>
      <c r="U232" s="210">
        <f>SUM(U229:V231)</f>
        <v>0</v>
      </c>
      <c r="V232" s="211"/>
      <c r="W232" s="250" t="s">
        <v>1170</v>
      </c>
      <c r="X232" s="251"/>
      <c r="Y232" s="251"/>
      <c r="Z232" s="251"/>
      <c r="AA232" s="251"/>
      <c r="AB232" s="251"/>
      <c r="AC232" s="251"/>
      <c r="AD232" s="251"/>
      <c r="AE232" s="251"/>
      <c r="AF232" s="251"/>
      <c r="AG232" s="251"/>
      <c r="AH232" s="251"/>
      <c r="AI232" s="251"/>
      <c r="AJ232" s="251"/>
      <c r="AK232" s="251"/>
      <c r="AL232" s="251"/>
      <c r="AM232" s="252"/>
      <c r="AN232" s="18"/>
      <c r="AO232" s="31"/>
      <c r="AP232" s="31"/>
      <c r="AQ232" s="30"/>
      <c r="AS232" s="27"/>
      <c r="AT232" s="132"/>
      <c r="AU232" s="132"/>
      <c r="AV232" s="132"/>
      <c r="AW232" s="132"/>
      <c r="AX232" s="132"/>
      <c r="AY232" s="132"/>
      <c r="AZ232" s="132"/>
    </row>
    <row r="233" spans="1:52" ht="17.149999999999999" customHeight="1" x14ac:dyDescent="0.35">
      <c r="A233" s="30"/>
      <c r="B233" s="31"/>
      <c r="C233" s="31"/>
      <c r="D233" s="19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8"/>
      <c r="AO233" s="31"/>
      <c r="AP233" s="31"/>
      <c r="AQ233" s="30"/>
      <c r="AS233" s="27"/>
      <c r="AT233" s="132"/>
      <c r="AU233" s="132"/>
      <c r="AV233" s="132"/>
      <c r="AW233" s="132"/>
      <c r="AX233" s="132"/>
      <c r="AY233" s="132"/>
      <c r="AZ233" s="132"/>
    </row>
    <row r="234" spans="1:52" ht="17.149999999999999" customHeight="1" x14ac:dyDescent="0.35">
      <c r="A234" s="64"/>
      <c r="B234" s="65"/>
      <c r="C234" s="65"/>
      <c r="D234" s="20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2"/>
      <c r="AO234" s="65"/>
      <c r="AP234" s="65"/>
      <c r="AQ234" s="64"/>
      <c r="AS234" s="27"/>
      <c r="AT234" s="132"/>
      <c r="AU234" s="132"/>
      <c r="AV234" s="132"/>
      <c r="AW234" s="132"/>
      <c r="AX234" s="132"/>
      <c r="AY234" s="132"/>
      <c r="AZ234" s="132"/>
    </row>
    <row r="235" spans="1:52" x14ac:dyDescent="0.35">
      <c r="AS235" s="27"/>
      <c r="AT235" s="132"/>
      <c r="AU235" s="132"/>
      <c r="AV235" s="132"/>
      <c r="AW235" s="132"/>
      <c r="AX235" s="132"/>
      <c r="AY235" s="132"/>
      <c r="AZ235" s="132"/>
    </row>
    <row r="236" spans="1:52" x14ac:dyDescent="0.35">
      <c r="AS236" s="27"/>
      <c r="AT236" s="132"/>
      <c r="AU236" s="132"/>
      <c r="AV236" s="132"/>
      <c r="AW236" s="132"/>
      <c r="AX236" s="132"/>
      <c r="AY236" s="132"/>
      <c r="AZ236" s="132"/>
    </row>
    <row r="237" spans="1:52" x14ac:dyDescent="0.35">
      <c r="AS237" s="27"/>
      <c r="AT237" s="132"/>
      <c r="AU237" s="132"/>
      <c r="AV237" s="132"/>
      <c r="AW237" s="132"/>
      <c r="AX237" s="132"/>
      <c r="AY237" s="132"/>
      <c r="AZ237" s="132"/>
    </row>
    <row r="238" spans="1:52" x14ac:dyDescent="0.35">
      <c r="AS238" s="27"/>
      <c r="AT238" s="132"/>
      <c r="AU238" s="132"/>
      <c r="AV238" s="132"/>
      <c r="AW238" s="132"/>
      <c r="AX238" s="132"/>
      <c r="AY238" s="132"/>
      <c r="AZ238" s="132"/>
    </row>
    <row r="239" spans="1:52" x14ac:dyDescent="0.35">
      <c r="AS239" s="27"/>
      <c r="AT239" s="132"/>
      <c r="AU239" s="132"/>
      <c r="AV239" s="132"/>
      <c r="AW239" s="132"/>
      <c r="AX239" s="132"/>
      <c r="AY239" s="132"/>
      <c r="AZ239" s="132"/>
    </row>
    <row r="240" spans="1:52" x14ac:dyDescent="0.35">
      <c r="AS240" s="27"/>
      <c r="AT240" s="132"/>
      <c r="AU240" s="132"/>
      <c r="AV240" s="132"/>
      <c r="AW240" s="132"/>
      <c r="AX240" s="132"/>
      <c r="AY240" s="132"/>
      <c r="AZ240" s="132"/>
    </row>
    <row r="241" spans="45:52" x14ac:dyDescent="0.35">
      <c r="AS241" s="27"/>
      <c r="AT241" s="132"/>
      <c r="AU241" s="132"/>
      <c r="AV241" s="132"/>
      <c r="AW241" s="132"/>
      <c r="AX241" s="132"/>
      <c r="AY241" s="132"/>
      <c r="AZ241" s="132"/>
    </row>
    <row r="242" spans="45:52" x14ac:dyDescent="0.35">
      <c r="AS242" s="27"/>
      <c r="AT242" s="132"/>
      <c r="AU242" s="132"/>
      <c r="AV242" s="132"/>
      <c r="AW242" s="132"/>
      <c r="AX242" s="132"/>
      <c r="AY242" s="132"/>
      <c r="AZ242" s="132"/>
    </row>
    <row r="243" spans="45:52" x14ac:dyDescent="0.35">
      <c r="AS243" s="27"/>
      <c r="AT243" s="132"/>
      <c r="AU243" s="132"/>
      <c r="AV243" s="132"/>
      <c r="AW243" s="132"/>
      <c r="AX243" s="132"/>
      <c r="AY243" s="132"/>
      <c r="AZ243" s="132"/>
    </row>
    <row r="244" spans="45:52" x14ac:dyDescent="0.35">
      <c r="AS244" s="27"/>
      <c r="AT244" s="132"/>
      <c r="AU244" s="132"/>
      <c r="AV244" s="132"/>
      <c r="AW244" s="132"/>
      <c r="AX244" s="132"/>
      <c r="AY244" s="132"/>
      <c r="AZ244" s="132"/>
    </row>
    <row r="245" spans="45:52" x14ac:dyDescent="0.35">
      <c r="AS245" s="27"/>
      <c r="AT245" s="27"/>
      <c r="AU245" s="27"/>
      <c r="AV245" s="27"/>
      <c r="AW245" s="27"/>
      <c r="AX245" s="27"/>
      <c r="AY245" s="27"/>
      <c r="AZ245" s="27"/>
    </row>
    <row r="246" spans="45:52" x14ac:dyDescent="0.35">
      <c r="AS246" s="27"/>
      <c r="AT246" s="27"/>
      <c r="AU246" s="27"/>
      <c r="AV246" s="27"/>
      <c r="AW246" s="27"/>
      <c r="AX246" s="27"/>
      <c r="AY246" s="27"/>
      <c r="AZ246" s="27"/>
    </row>
    <row r="247" spans="45:52" x14ac:dyDescent="0.35">
      <c r="AS247" s="27"/>
      <c r="AT247" s="27"/>
      <c r="AU247" s="27"/>
      <c r="AV247" s="27"/>
      <c r="AW247" s="27"/>
      <c r="AX247" s="27"/>
      <c r="AY247" s="27"/>
      <c r="AZ247" s="27"/>
    </row>
    <row r="248" spans="45:52" x14ac:dyDescent="0.35">
      <c r="AS248" s="27"/>
      <c r="AT248" s="27"/>
      <c r="AU248" s="27"/>
      <c r="AV248" s="27"/>
      <c r="AW248" s="27"/>
      <c r="AX248" s="27"/>
      <c r="AY248" s="27"/>
      <c r="AZ248" s="27"/>
    </row>
    <row r="249" spans="45:52" x14ac:dyDescent="0.35">
      <c r="AS249" s="27"/>
      <c r="AT249" s="27"/>
      <c r="AU249" s="27"/>
      <c r="AV249" s="27"/>
      <c r="AW249" s="27"/>
      <c r="AX249" s="27"/>
      <c r="AY249" s="27"/>
      <c r="AZ249" s="27"/>
    </row>
    <row r="250" spans="45:52" x14ac:dyDescent="0.35">
      <c r="AS250" s="27"/>
      <c r="AT250" s="27"/>
      <c r="AU250" s="27"/>
      <c r="AV250" s="27"/>
      <c r="AW250" s="27"/>
      <c r="AX250" s="27"/>
      <c r="AY250" s="27"/>
      <c r="AZ250" s="27"/>
    </row>
    <row r="251" spans="45:52" x14ac:dyDescent="0.35">
      <c r="AS251" s="27"/>
      <c r="AT251" s="27"/>
      <c r="AU251" s="27"/>
      <c r="AV251" s="27"/>
      <c r="AW251" s="27"/>
      <c r="AX251" s="27"/>
      <c r="AY251" s="27"/>
      <c r="AZ251" s="27"/>
    </row>
    <row r="252" spans="45:52" x14ac:dyDescent="0.35">
      <c r="AS252" s="27"/>
      <c r="AT252" s="27"/>
      <c r="AU252" s="27"/>
      <c r="AV252" s="27"/>
      <c r="AW252" s="27"/>
      <c r="AX252" s="27"/>
      <c r="AY252" s="27"/>
      <c r="AZ252" s="27"/>
    </row>
    <row r="253" spans="45:52" x14ac:dyDescent="0.35">
      <c r="AS253" s="27"/>
      <c r="AT253" s="27"/>
      <c r="AU253" s="27"/>
      <c r="AV253" s="27"/>
      <c r="AW253" s="27"/>
      <c r="AX253" s="27"/>
      <c r="AY253" s="27"/>
      <c r="AZ253" s="27"/>
    </row>
    <row r="254" spans="45:52" x14ac:dyDescent="0.35">
      <c r="AS254" s="27"/>
      <c r="AT254" s="27"/>
      <c r="AU254" s="27"/>
      <c r="AV254" s="27"/>
      <c r="AW254" s="27"/>
      <c r="AX254" s="27"/>
      <c r="AY254" s="27"/>
      <c r="AZ254" s="27"/>
    </row>
  </sheetData>
  <sheetProtection sheet="1" objects="1" scenarios="1" formatCells="0" formatRows="0" sort="0" autoFilter="0"/>
  <mergeCells count="596">
    <mergeCell ref="AD42:AO42"/>
    <mergeCell ref="D17:G18"/>
    <mergeCell ref="M7:AC8"/>
    <mergeCell ref="I30:S30"/>
    <mergeCell ref="AC34:AF35"/>
    <mergeCell ref="AC37:AF37"/>
    <mergeCell ref="B10:K11"/>
    <mergeCell ref="O10:Q11"/>
    <mergeCell ref="W10:AC11"/>
    <mergeCell ref="S10:U11"/>
    <mergeCell ref="F38:AA38"/>
    <mergeCell ref="T15:AO15"/>
    <mergeCell ref="AH34:AN35"/>
    <mergeCell ref="AJ1:AP8"/>
    <mergeCell ref="AH26:AN26"/>
    <mergeCell ref="AH28:AN28"/>
    <mergeCell ref="AH17:AN18"/>
    <mergeCell ref="AH20:AN22"/>
    <mergeCell ref="AH24:AN24"/>
    <mergeCell ref="O3:AA4"/>
    <mergeCell ref="O5:AA6"/>
    <mergeCell ref="AH10:AP11"/>
    <mergeCell ref="O1:AA2"/>
    <mergeCell ref="C15:Q15"/>
    <mergeCell ref="AC38:AF38"/>
    <mergeCell ref="AC39:AF39"/>
    <mergeCell ref="I17:AF18"/>
    <mergeCell ref="I20:AF20"/>
    <mergeCell ref="I22:AF22"/>
    <mergeCell ref="I26:AF26"/>
    <mergeCell ref="I24:AF24"/>
    <mergeCell ref="T32:AO32"/>
    <mergeCell ref="AH40:AN40"/>
    <mergeCell ref="AH37:AN37"/>
    <mergeCell ref="AC40:AF40"/>
    <mergeCell ref="F34:AA34"/>
    <mergeCell ref="F35:AA35"/>
    <mergeCell ref="F37:AA37"/>
    <mergeCell ref="AH38:AN38"/>
    <mergeCell ref="I28:S28"/>
    <mergeCell ref="AH30:AN30"/>
    <mergeCell ref="D20:G22"/>
    <mergeCell ref="D24:G24"/>
    <mergeCell ref="U30:AF30"/>
    <mergeCell ref="AH39:AN39"/>
    <mergeCell ref="F39:AA39"/>
    <mergeCell ref="F40:AA40"/>
    <mergeCell ref="D26:G26"/>
    <mergeCell ref="O47:S47"/>
    <mergeCell ref="O48:S48"/>
    <mergeCell ref="C42:Q42"/>
    <mergeCell ref="C81:R81"/>
    <mergeCell ref="O77:S77"/>
    <mergeCell ref="U77:AA77"/>
    <mergeCell ref="F78:M78"/>
    <mergeCell ref="C43:Q43"/>
    <mergeCell ref="U60:AA60"/>
    <mergeCell ref="O60:S60"/>
    <mergeCell ref="F60:M60"/>
    <mergeCell ref="F61:M61"/>
    <mergeCell ref="F65:M65"/>
    <mergeCell ref="O61:S61"/>
    <mergeCell ref="O59:S59"/>
    <mergeCell ref="O57:S57"/>
    <mergeCell ref="F79:M79"/>
    <mergeCell ref="F68:M68"/>
    <mergeCell ref="U68:AA68"/>
    <mergeCell ref="F59:M59"/>
    <mergeCell ref="U59:AA59"/>
    <mergeCell ref="O65:S65"/>
    <mergeCell ref="O66:S66"/>
    <mergeCell ref="T72:AM72"/>
    <mergeCell ref="O83:S83"/>
    <mergeCell ref="O78:S78"/>
    <mergeCell ref="O79:S79"/>
    <mergeCell ref="U74:AA74"/>
    <mergeCell ref="O69:S69"/>
    <mergeCell ref="F66:M66"/>
    <mergeCell ref="U66:AA66"/>
    <mergeCell ref="C157:R157"/>
    <mergeCell ref="AH153:AL153"/>
    <mergeCell ref="AI144:AL144"/>
    <mergeCell ref="Y154:AA154"/>
    <mergeCell ref="Y155:AA155"/>
    <mergeCell ref="Y153:AA153"/>
    <mergeCell ref="AC153:AF153"/>
    <mergeCell ref="AC154:AF154"/>
    <mergeCell ref="AC155:AF155"/>
    <mergeCell ref="I153:Q153"/>
    <mergeCell ref="I154:Q154"/>
    <mergeCell ref="F144:I144"/>
    <mergeCell ref="K144:M144"/>
    <mergeCell ref="AC151:AF151"/>
    <mergeCell ref="AH150:AL150"/>
    <mergeCell ref="S150:W150"/>
    <mergeCell ref="F150:G150"/>
    <mergeCell ref="F151:G151"/>
    <mergeCell ref="AC168:AF168"/>
    <mergeCell ref="AH173:AL173"/>
    <mergeCell ref="AH171:AL171"/>
    <mergeCell ref="AH172:AL172"/>
    <mergeCell ref="AH179:AL179"/>
    <mergeCell ref="C175:T175"/>
    <mergeCell ref="I173:Q173"/>
    <mergeCell ref="S173:W173"/>
    <mergeCell ref="I179:U179"/>
    <mergeCell ref="Y179:AA179"/>
    <mergeCell ref="I171:Q171"/>
    <mergeCell ref="S171:W171"/>
    <mergeCell ref="I172:Q172"/>
    <mergeCell ref="F179:G179"/>
    <mergeCell ref="U166:AM166"/>
    <mergeCell ref="I162:Q162"/>
    <mergeCell ref="S162:W162"/>
    <mergeCell ref="I163:Q163"/>
    <mergeCell ref="S163:W163"/>
    <mergeCell ref="I164:Q164"/>
    <mergeCell ref="F159:G159"/>
    <mergeCell ref="S159:W159"/>
    <mergeCell ref="AH159:AL159"/>
    <mergeCell ref="Y221:AA221"/>
    <mergeCell ref="AC221:AD221"/>
    <mergeCell ref="S164:W164"/>
    <mergeCell ref="AC217:AD217"/>
    <mergeCell ref="Y211:AA211"/>
    <mergeCell ref="AC211:AF211"/>
    <mergeCell ref="Y222:AA222"/>
    <mergeCell ref="AC222:AD222"/>
    <mergeCell ref="AI201:AL201"/>
    <mergeCell ref="AI202:AL202"/>
    <mergeCell ref="AH189:AL189"/>
    <mergeCell ref="Y198:AA198"/>
    <mergeCell ref="Y200:AA200"/>
    <mergeCell ref="AC200:AF200"/>
    <mergeCell ref="Y193:AA193"/>
    <mergeCell ref="AC193:AF193"/>
    <mergeCell ref="Y197:AA197"/>
    <mergeCell ref="AI193:AL193"/>
    <mergeCell ref="AI200:AL200"/>
    <mergeCell ref="AI192:AL192"/>
    <mergeCell ref="Y192:AA192"/>
    <mergeCell ref="AC192:AF192"/>
    <mergeCell ref="AH180:AL180"/>
    <mergeCell ref="I180:U180"/>
    <mergeCell ref="E232:T232"/>
    <mergeCell ref="U231:V231"/>
    <mergeCell ref="AF221:AH221"/>
    <mergeCell ref="AF222:AH222"/>
    <mergeCell ref="U228:V228"/>
    <mergeCell ref="F222:I222"/>
    <mergeCell ref="AD213:AO213"/>
    <mergeCell ref="E229:T229"/>
    <mergeCell ref="K220:W220"/>
    <mergeCell ref="F220:I220"/>
    <mergeCell ref="K218:W218"/>
    <mergeCell ref="F217:I217"/>
    <mergeCell ref="F218:I218"/>
    <mergeCell ref="K217:W217"/>
    <mergeCell ref="U229:V229"/>
    <mergeCell ref="D224:I225"/>
    <mergeCell ref="F221:I221"/>
    <mergeCell ref="E228:T228"/>
    <mergeCell ref="AH224:AN225"/>
    <mergeCell ref="AJ217:AL217"/>
    <mergeCell ref="AJ218:AL218"/>
    <mergeCell ref="AJ220:AL220"/>
    <mergeCell ref="AJ221:AL221"/>
    <mergeCell ref="AJ222:AL222"/>
    <mergeCell ref="I150:Q150"/>
    <mergeCell ref="I151:Q151"/>
    <mergeCell ref="K142:M142"/>
    <mergeCell ref="AC159:AF159"/>
    <mergeCell ref="Y160:AA160"/>
    <mergeCell ref="AC160:AF160"/>
    <mergeCell ref="Y159:AA159"/>
    <mergeCell ref="W232:AM232"/>
    <mergeCell ref="W231:AM231"/>
    <mergeCell ref="E231:T231"/>
    <mergeCell ref="W230:AM230"/>
    <mergeCell ref="E230:T230"/>
    <mergeCell ref="W229:AM229"/>
    <mergeCell ref="W228:AM228"/>
    <mergeCell ref="C204:T204"/>
    <mergeCell ref="U204:AM204"/>
    <mergeCell ref="U215:AM215"/>
    <mergeCell ref="C215:T215"/>
    <mergeCell ref="K221:W221"/>
    <mergeCell ref="K222:W222"/>
    <mergeCell ref="AF218:AH218"/>
    <mergeCell ref="Y206:AA206"/>
    <mergeCell ref="Y207:AA207"/>
    <mergeCell ref="AC206:AF206"/>
    <mergeCell ref="F119:M119"/>
    <mergeCell ref="F120:M120"/>
    <mergeCell ref="F122:M122"/>
    <mergeCell ref="F123:M123"/>
    <mergeCell ref="F124:M124"/>
    <mergeCell ref="F130:I130"/>
    <mergeCell ref="C128:R128"/>
    <mergeCell ref="I160:Q160"/>
    <mergeCell ref="S160:W160"/>
    <mergeCell ref="O140:S140"/>
    <mergeCell ref="U137:AM137"/>
    <mergeCell ref="K135:M135"/>
    <mergeCell ref="F133:I133"/>
    <mergeCell ref="O143:S143"/>
    <mergeCell ref="O144:S144"/>
    <mergeCell ref="C146:T146"/>
    <mergeCell ref="F140:I140"/>
    <mergeCell ref="S153:W153"/>
    <mergeCell ref="S154:W154"/>
    <mergeCell ref="S155:W155"/>
    <mergeCell ref="K140:M140"/>
    <mergeCell ref="F135:I135"/>
    <mergeCell ref="F142:I142"/>
    <mergeCell ref="AH155:AL155"/>
    <mergeCell ref="K143:M143"/>
    <mergeCell ref="Y151:AA151"/>
    <mergeCell ref="S151:W151"/>
    <mergeCell ref="Y144:AD144"/>
    <mergeCell ref="C166:R166"/>
    <mergeCell ref="U148:AM148"/>
    <mergeCell ref="U157:AM157"/>
    <mergeCell ref="AJ115:AL115"/>
    <mergeCell ref="F115:M115"/>
    <mergeCell ref="U115:AA115"/>
    <mergeCell ref="Y130:AD130"/>
    <mergeCell ref="Y131:AD131"/>
    <mergeCell ref="Y133:AD133"/>
    <mergeCell ref="Y134:AD134"/>
    <mergeCell ref="AJ123:AL123"/>
    <mergeCell ref="K130:M130"/>
    <mergeCell ref="K131:M131"/>
    <mergeCell ref="O131:S131"/>
    <mergeCell ref="O115:S115"/>
    <mergeCell ref="AI134:AL134"/>
    <mergeCell ref="F134:I134"/>
    <mergeCell ref="AC119:AD119"/>
    <mergeCell ref="AC120:AD120"/>
    <mergeCell ref="K133:M133"/>
    <mergeCell ref="F180:G180"/>
    <mergeCell ref="F182:G182"/>
    <mergeCell ref="I182:U182"/>
    <mergeCell ref="AI184:AL184"/>
    <mergeCell ref="AI191:AL191"/>
    <mergeCell ref="AH197:AL197"/>
    <mergeCell ref="AI135:AL135"/>
    <mergeCell ref="K134:M134"/>
    <mergeCell ref="I159:Q159"/>
    <mergeCell ref="C148:R148"/>
    <mergeCell ref="I155:Q155"/>
    <mergeCell ref="AH163:AL163"/>
    <mergeCell ref="Y168:AA168"/>
    <mergeCell ref="I169:Q169"/>
    <mergeCell ref="S169:W169"/>
    <mergeCell ref="AH169:AL169"/>
    <mergeCell ref="Y135:AD135"/>
    <mergeCell ref="O134:S134"/>
    <mergeCell ref="O135:S135"/>
    <mergeCell ref="O142:S142"/>
    <mergeCell ref="F139:I139"/>
    <mergeCell ref="K139:M139"/>
    <mergeCell ref="F143:I143"/>
    <mergeCell ref="Y142:AD142"/>
    <mergeCell ref="O119:S119"/>
    <mergeCell ref="AN177:AO177"/>
    <mergeCell ref="AC179:AF179"/>
    <mergeCell ref="AC180:AF180"/>
    <mergeCell ref="AI182:AL182"/>
    <mergeCell ref="AI183:AL183"/>
    <mergeCell ref="T177:AM177"/>
    <mergeCell ref="Y180:AA180"/>
    <mergeCell ref="AC191:AF191"/>
    <mergeCell ref="U186:AM186"/>
    <mergeCell ref="AC182:AF182"/>
    <mergeCell ref="AC183:AF183"/>
    <mergeCell ref="AC184:AF184"/>
    <mergeCell ref="Y182:AA182"/>
    <mergeCell ref="Y183:AA183"/>
    <mergeCell ref="Y184:AA184"/>
    <mergeCell ref="AC188:AF188"/>
    <mergeCell ref="I191:U191"/>
    <mergeCell ref="C177:S177"/>
    <mergeCell ref="F183:G183"/>
    <mergeCell ref="Y189:AA189"/>
    <mergeCell ref="I188:U188"/>
    <mergeCell ref="I183:U183"/>
    <mergeCell ref="AH188:AL188"/>
    <mergeCell ref="D28:G28"/>
    <mergeCell ref="D30:G30"/>
    <mergeCell ref="C32:Q32"/>
    <mergeCell ref="U28:AF28"/>
    <mergeCell ref="F111:M111"/>
    <mergeCell ref="F113:M113"/>
    <mergeCell ref="U78:AA78"/>
    <mergeCell ref="AC102:AD102"/>
    <mergeCell ref="AC110:AD110"/>
    <mergeCell ref="AC111:AD111"/>
    <mergeCell ref="U106:AA106"/>
    <mergeCell ref="O97:S97"/>
    <mergeCell ref="O102:S102"/>
    <mergeCell ref="O92:S92"/>
    <mergeCell ref="O95:S95"/>
    <mergeCell ref="U105:AA105"/>
    <mergeCell ref="F70:M70"/>
    <mergeCell ref="F75:M75"/>
    <mergeCell ref="U79:AA79"/>
    <mergeCell ref="F83:M83"/>
    <mergeCell ref="U83:AA83"/>
    <mergeCell ref="F84:M84"/>
    <mergeCell ref="U84:AA84"/>
    <mergeCell ref="F95:M95"/>
    <mergeCell ref="AJ79:AL79"/>
    <mergeCell ref="AJ86:AL86"/>
    <mergeCell ref="O86:S86"/>
    <mergeCell ref="F50:M50"/>
    <mergeCell ref="C54:R54"/>
    <mergeCell ref="O68:S68"/>
    <mergeCell ref="F47:M47"/>
    <mergeCell ref="F48:M48"/>
    <mergeCell ref="U48:AA48"/>
    <mergeCell ref="U47:AA47"/>
    <mergeCell ref="AC83:AD83"/>
    <mergeCell ref="AC84:AD84"/>
    <mergeCell ref="O75:S75"/>
    <mergeCell ref="O74:S74"/>
    <mergeCell ref="O70:S70"/>
    <mergeCell ref="AJ74:AL74"/>
    <mergeCell ref="AJ60:AL60"/>
    <mergeCell ref="AJ84:AL84"/>
    <mergeCell ref="C63:R63"/>
    <mergeCell ref="U70:AA70"/>
    <mergeCell ref="T81:AM81"/>
    <mergeCell ref="F77:M77"/>
    <mergeCell ref="AJ83:AL83"/>
    <mergeCell ref="F74:M74"/>
    <mergeCell ref="AI142:AL142"/>
    <mergeCell ref="Y143:AD143"/>
    <mergeCell ref="AI143:AL143"/>
    <mergeCell ref="AH130:AL130"/>
    <mergeCell ref="AH131:AL131"/>
    <mergeCell ref="AJ124:AL124"/>
    <mergeCell ref="F92:M92"/>
    <mergeCell ref="F93:M93"/>
    <mergeCell ref="F102:M102"/>
    <mergeCell ref="F105:M105"/>
    <mergeCell ref="F106:M106"/>
    <mergeCell ref="O122:S122"/>
    <mergeCell ref="O123:S123"/>
    <mergeCell ref="O124:S124"/>
    <mergeCell ref="O130:S130"/>
    <mergeCell ref="U120:AA120"/>
    <mergeCell ref="U122:AA122"/>
    <mergeCell ref="U123:AA123"/>
    <mergeCell ref="AJ113:AL113"/>
    <mergeCell ref="AJ110:AL110"/>
    <mergeCell ref="F131:I131"/>
    <mergeCell ref="F104:M104"/>
    <mergeCell ref="F96:M96"/>
    <mergeCell ref="O93:S93"/>
    <mergeCell ref="O84:S84"/>
    <mergeCell ref="AJ88:AL88"/>
    <mergeCell ref="U95:AA95"/>
    <mergeCell ref="T108:AM108"/>
    <mergeCell ref="U90:AM90"/>
    <mergeCell ref="AJ102:AL102"/>
    <mergeCell ref="T99:AM99"/>
    <mergeCell ref="U88:AA88"/>
    <mergeCell ref="AJ101:AL101"/>
    <mergeCell ref="AJ96:AL96"/>
    <mergeCell ref="AJ104:AL104"/>
    <mergeCell ref="AJ87:AL87"/>
    <mergeCell ref="U86:AA86"/>
    <mergeCell ref="F86:M86"/>
    <mergeCell ref="F101:M101"/>
    <mergeCell ref="C99:R99"/>
    <mergeCell ref="AC101:AD101"/>
    <mergeCell ref="AN63:AO63"/>
    <mergeCell ref="AJ65:AL65"/>
    <mergeCell ref="AJ56:AL56"/>
    <mergeCell ref="AJ57:AL57"/>
    <mergeCell ref="AN45:AO45"/>
    <mergeCell ref="AD45:AM45"/>
    <mergeCell ref="T54:AM54"/>
    <mergeCell ref="T63:AM63"/>
    <mergeCell ref="AC74:AD74"/>
    <mergeCell ref="AN54:AO54"/>
    <mergeCell ref="U61:AA61"/>
    <mergeCell ref="U65:AA65"/>
    <mergeCell ref="AJ66:AL66"/>
    <mergeCell ref="AJ68:AL68"/>
    <mergeCell ref="AJ69:AL69"/>
    <mergeCell ref="U69:AA69"/>
    <mergeCell ref="AJ61:AL61"/>
    <mergeCell ref="AN72:AO72"/>
    <mergeCell ref="AC65:AD65"/>
    <mergeCell ref="AC66:AD66"/>
    <mergeCell ref="Y139:AD139"/>
    <mergeCell ref="Y150:AA150"/>
    <mergeCell ref="AC150:AF150"/>
    <mergeCell ref="C45:Q45"/>
    <mergeCell ref="F57:M57"/>
    <mergeCell ref="U57:AA57"/>
    <mergeCell ref="U50:AA50"/>
    <mergeCell ref="U51:AA51"/>
    <mergeCell ref="U52:AA52"/>
    <mergeCell ref="O50:S50"/>
    <mergeCell ref="O51:S51"/>
    <mergeCell ref="F51:M51"/>
    <mergeCell ref="O52:S52"/>
    <mergeCell ref="O56:S56"/>
    <mergeCell ref="U104:AA104"/>
    <mergeCell ref="AC75:AD75"/>
    <mergeCell ref="U75:AA75"/>
    <mergeCell ref="O120:S120"/>
    <mergeCell ref="C72:R72"/>
    <mergeCell ref="U87:AA87"/>
    <mergeCell ref="F110:M110"/>
    <mergeCell ref="U110:AA110"/>
    <mergeCell ref="O105:S105"/>
    <mergeCell ref="C126:T126"/>
    <mergeCell ref="F52:M52"/>
    <mergeCell ref="F56:M56"/>
    <mergeCell ref="U56:AA56"/>
    <mergeCell ref="AJ93:AL93"/>
    <mergeCell ref="AN117:AO117"/>
    <mergeCell ref="AJ119:AL119"/>
    <mergeCell ref="AJ120:AL120"/>
    <mergeCell ref="AN81:AO81"/>
    <mergeCell ref="AH154:AL154"/>
    <mergeCell ref="AN148:AO148"/>
    <mergeCell ref="AH140:AL140"/>
    <mergeCell ref="AH151:AL151"/>
    <mergeCell ref="U126:AO126"/>
    <mergeCell ref="U111:AA111"/>
    <mergeCell ref="U113:AA113"/>
    <mergeCell ref="U92:AA92"/>
    <mergeCell ref="U93:AA93"/>
    <mergeCell ref="AC92:AD92"/>
    <mergeCell ref="AC93:AD93"/>
    <mergeCell ref="U101:AA101"/>
    <mergeCell ref="U102:AA102"/>
    <mergeCell ref="U128:AM128"/>
    <mergeCell ref="U97:AA97"/>
    <mergeCell ref="U124:AA124"/>
    <mergeCell ref="O114:S114"/>
    <mergeCell ref="U96:AA96"/>
    <mergeCell ref="O101:S101"/>
    <mergeCell ref="AJ48:AL48"/>
    <mergeCell ref="AJ47:AL47"/>
    <mergeCell ref="AJ122:AL122"/>
    <mergeCell ref="AJ77:AL77"/>
    <mergeCell ref="AJ78:AL78"/>
    <mergeCell ref="AJ70:AL70"/>
    <mergeCell ref="AJ111:AL111"/>
    <mergeCell ref="AJ52:AL52"/>
    <mergeCell ref="AJ59:AL59"/>
    <mergeCell ref="AJ50:AL50"/>
    <mergeCell ref="AJ51:AL51"/>
    <mergeCell ref="AC57:AD57"/>
    <mergeCell ref="AC47:AD47"/>
    <mergeCell ref="AC48:AD48"/>
    <mergeCell ref="AJ105:AL105"/>
    <mergeCell ref="AJ106:AL106"/>
    <mergeCell ref="AJ75:AL75"/>
    <mergeCell ref="O111:S111"/>
    <mergeCell ref="O113:S113"/>
    <mergeCell ref="C117:R117"/>
    <mergeCell ref="T117:AM117"/>
    <mergeCell ref="AD43:AO43"/>
    <mergeCell ref="AN90:AO90"/>
    <mergeCell ref="AJ95:AL95"/>
    <mergeCell ref="AC56:AD56"/>
    <mergeCell ref="C137:R137"/>
    <mergeCell ref="O139:S139"/>
    <mergeCell ref="F97:M97"/>
    <mergeCell ref="O96:S96"/>
    <mergeCell ref="O104:S104"/>
    <mergeCell ref="F114:M114"/>
    <mergeCell ref="U114:AA114"/>
    <mergeCell ref="C108:R108"/>
    <mergeCell ref="F69:M69"/>
    <mergeCell ref="O87:S87"/>
    <mergeCell ref="C90:R90"/>
    <mergeCell ref="O88:S88"/>
    <mergeCell ref="O106:S106"/>
    <mergeCell ref="AJ92:AL92"/>
    <mergeCell ref="AN128:AO128"/>
    <mergeCell ref="AH139:AL139"/>
    <mergeCell ref="O110:S110"/>
    <mergeCell ref="F88:M88"/>
    <mergeCell ref="F87:M87"/>
    <mergeCell ref="O133:S133"/>
    <mergeCell ref="Y163:AA163"/>
    <mergeCell ref="AC163:AF163"/>
    <mergeCell ref="F160:G160"/>
    <mergeCell ref="AC164:AF164"/>
    <mergeCell ref="AH160:AL160"/>
    <mergeCell ref="AH164:AL164"/>
    <mergeCell ref="Y164:AA164"/>
    <mergeCell ref="Y162:AA162"/>
    <mergeCell ref="AC162:AF162"/>
    <mergeCell ref="AH162:AL162"/>
    <mergeCell ref="Y217:AA217"/>
    <mergeCell ref="AC220:AD220"/>
    <mergeCell ref="AF217:AH217"/>
    <mergeCell ref="AF220:AH220"/>
    <mergeCell ref="Y218:AA218"/>
    <mergeCell ref="Y209:AA209"/>
    <mergeCell ref="AC218:AD218"/>
    <mergeCell ref="Y220:AA220"/>
    <mergeCell ref="F168:G168"/>
    <mergeCell ref="I168:Q168"/>
    <mergeCell ref="S168:W168"/>
    <mergeCell ref="I189:U189"/>
    <mergeCell ref="AC173:AF173"/>
    <mergeCell ref="S172:W172"/>
    <mergeCell ref="Y169:AA169"/>
    <mergeCell ref="F169:G169"/>
    <mergeCell ref="Y202:AA202"/>
    <mergeCell ref="AC202:AF202"/>
    <mergeCell ref="AC198:AF198"/>
    <mergeCell ref="AC197:AF197"/>
    <mergeCell ref="U195:AM195"/>
    <mergeCell ref="I200:U200"/>
    <mergeCell ref="I201:U201"/>
    <mergeCell ref="I202:U202"/>
    <mergeCell ref="AN166:AO166"/>
    <mergeCell ref="AN186:AO186"/>
    <mergeCell ref="AN204:AO204"/>
    <mergeCell ref="AD175:AO175"/>
    <mergeCell ref="Y188:AA188"/>
    <mergeCell ref="Y191:AA191"/>
    <mergeCell ref="AN99:AO99"/>
    <mergeCell ref="AN108:AO108"/>
    <mergeCell ref="AJ97:AL97"/>
    <mergeCell ref="AC169:AF169"/>
    <mergeCell ref="Y171:AA171"/>
    <mergeCell ref="AC171:AF171"/>
    <mergeCell ref="Y172:AA172"/>
    <mergeCell ref="AC172:AF172"/>
    <mergeCell ref="Y173:AA173"/>
    <mergeCell ref="AN157:AO157"/>
    <mergeCell ref="Y140:AD140"/>
    <mergeCell ref="AD146:AO146"/>
    <mergeCell ref="AJ114:AL114"/>
    <mergeCell ref="AN137:AO137"/>
    <mergeCell ref="AC189:AF189"/>
    <mergeCell ref="U119:AA119"/>
    <mergeCell ref="AI133:AL133"/>
    <mergeCell ref="AH168:AL168"/>
    <mergeCell ref="U232:V232"/>
    <mergeCell ref="I206:U206"/>
    <mergeCell ref="F188:G188"/>
    <mergeCell ref="F189:G189"/>
    <mergeCell ref="F197:G197"/>
    <mergeCell ref="F198:G198"/>
    <mergeCell ref="F206:G206"/>
    <mergeCell ref="F207:G207"/>
    <mergeCell ref="F184:G184"/>
    <mergeCell ref="F191:G191"/>
    <mergeCell ref="F192:G192"/>
    <mergeCell ref="F193:G193"/>
    <mergeCell ref="F200:G200"/>
    <mergeCell ref="F201:G201"/>
    <mergeCell ref="F202:G202"/>
    <mergeCell ref="C186:T186"/>
    <mergeCell ref="I197:U197"/>
    <mergeCell ref="I192:U192"/>
    <mergeCell ref="I193:U193"/>
    <mergeCell ref="I184:U184"/>
    <mergeCell ref="C195:T195"/>
    <mergeCell ref="C213:T213"/>
    <mergeCell ref="I207:U207"/>
    <mergeCell ref="U230:V230"/>
    <mergeCell ref="F210:G210"/>
    <mergeCell ref="F211:G211"/>
    <mergeCell ref="F209:G209"/>
    <mergeCell ref="AN195:AO195"/>
    <mergeCell ref="I198:U198"/>
    <mergeCell ref="AH198:AL198"/>
    <mergeCell ref="AH206:AL206"/>
    <mergeCell ref="AH207:AL207"/>
    <mergeCell ref="AN215:AO215"/>
    <mergeCell ref="AC209:AF209"/>
    <mergeCell ref="Y210:AA210"/>
    <mergeCell ref="AC210:AF210"/>
    <mergeCell ref="I209:U209"/>
    <mergeCell ref="AC207:AF207"/>
    <mergeCell ref="I210:U210"/>
    <mergeCell ref="I211:U211"/>
    <mergeCell ref="AI209:AL209"/>
    <mergeCell ref="AI210:AL210"/>
    <mergeCell ref="AI211:AL211"/>
    <mergeCell ref="Y201:AA201"/>
    <mergeCell ref="AC201:AF201"/>
  </mergeCells>
  <dataValidations xWindow="982" yWindow="618" count="17">
    <dataValidation allowBlank="1" showInputMessage="1" showErrorMessage="1" promptTitle="Information" prompt=" Nombre de partenaire membre de l’organisation" sqref="AH57 AH48 AH75 AH66 AH84 AH93 AH102 AH111" xr:uid="{00000000-0002-0000-0100-000000000000}"/>
    <dataValidation type="list" allowBlank="1" showInputMessage="1" showErrorMessage="1" sqref="I28 U28" xr:uid="{00000000-0002-0000-0100-000001000000}">
      <formula1>GD</formula1>
    </dataValidation>
    <dataValidation allowBlank="1" showInputMessage="1" showErrorMessage="1" promptTitle="Information" prompt="عدد الشركاء المنظمون" sqref="AH47 AH74 AH92 AH119 AH83 AH101 AH65 AH56 AH110" xr:uid="{00000000-0002-0000-0100-000002000000}"/>
    <dataValidation allowBlank="1" showInputMessage="1" showErrorMessage="1" promptTitle="Information" prompt="Part de collaboration" sqref="AJ113:AL115 AJ92:AL93 AJ83:AL84 AJ59:AL61 AJ68:AL70 AJ86:AL88 AJ101:AL102 AJ50:AL52 AJ47:AL48 AJ65:AL66 AJ110:AL111 AJ95:AL97 AJ74:AL75 AJ77:AL79 AJ56:AL57 AJ104:AL106 AJ119:AL120 AJ122:AL124" xr:uid="{00000000-0002-0000-0100-000003000000}"/>
    <dataValidation type="list" allowBlank="1" showInputMessage="1" showErrorMessage="1" sqref="Y171:Y173 Y209:Y211 Y162:Y164 Y153:Y155 Y182:Y184 Y220:Y222 Y200:Y203 Y191:Y194" xr:uid="{00000000-0002-0000-0100-000004000000}">
      <formula1>Annee</formula1>
    </dataValidation>
    <dataValidation type="list" allowBlank="1" showInputMessage="1" showErrorMessage="1" promptTitle="Information" prompt=" Nombre de partenaire membre de l’organisation" sqref="AH104:AH106 AH95:AH97 AH77:AH79 AH86:AH88 AH113:AH115 AH59:AH61 AH50:AH52 AH68:AH70 AH122:AH124" xr:uid="{00000000-0002-0000-0100-000005000000}">
      <formula1>Nombre</formula1>
    </dataValidation>
    <dataValidation type="list" allowBlank="1" showInputMessage="1" showErrorMessage="1" sqref="AC220:AD222" xr:uid="{00000000-0002-0000-0100-000006000000}">
      <formula1>collaboration</formula1>
    </dataValidation>
    <dataValidation type="list" allowBlank="1" showInputMessage="1" showErrorMessage="1" sqref="I22:AF22" xr:uid="{00000000-0002-0000-0100-000007000000}">
      <formula1>INDIRECT($AS$18)</formula1>
    </dataValidation>
    <dataValidation allowBlank="1" showInputMessage="1" showErrorMessage="1" promptTitle="Information" prompt="Une ligne par année même si c'est la même formation" sqref="U195 T177 U186 C177 C186 C195 C204 U204" xr:uid="{00000000-0002-0000-0100-000008000000}"/>
    <dataValidation type="list" allowBlank="1" showInputMessage="1" showErrorMessage="1" sqref="W142:W144 W133:W135 W182:W184 W209:W211 W200:W203 W191:W194" xr:uid="{00000000-0002-0000-0100-000009000000}">
      <formula1>Nombre</formula1>
    </dataValidation>
    <dataValidation allowBlank="1" showInputMessage="1" showErrorMessage="1" promptTitle="Information" prompt=" Nombre de partenaire membre de l’organisation (inclus le laboratoire)" sqref="AH120" xr:uid="{00000000-0002-0000-0100-00000A000000}"/>
    <dataValidation type="list" allowBlank="1" showInputMessage="1" showErrorMessage="1" sqref="AF122:AF124 Y123:AA124" xr:uid="{00000000-0002-0000-0100-00000B000000}">
      <formula1>fréquence</formula1>
    </dataValidation>
    <dataValidation allowBlank="1" showInputMessage="1" showErrorMessage="1" promptTitle="Information" prompt="Le nom en majuscules (à la naissance)._x000a_La première lettre du prénom en majuscules." sqref="I30:S30 AC34 Y40:AA40 AD38:AF40 AC37:AC40" xr:uid="{00000000-0002-0000-0100-00000C000000}"/>
    <dataValidation type="list" allowBlank="1" showInputMessage="1" showErrorMessage="1" sqref="AJ220:AL222" xr:uid="{00000000-0002-0000-0100-00000D000000}">
      <formula1>Type_collaboration</formula1>
    </dataValidation>
    <dataValidation allowBlank="1" showInputMessage="1" showErrorMessage="1" promptTitle="Information" prompt="Jointe l'attestation à la DGRSDT" sqref="C128 S128" xr:uid="{00000000-0002-0000-0100-00000E000000}"/>
    <dataValidation allowBlank="1" showInputMessage="1" showErrorMessage="1" promptTitle="Information" prompt="Format date: JJ/MM/AAAA" sqref="AH191:AL193 AH142:AL144 AC95:AD97 AC50:AD52 AC68:AD70 AC86:AD88 AC59:AD61 AC77:AD79 AC113:AD115 AC104:AD106 AC122:AD124 AH133:AL135 AH200:AL202 AH182:AL184 AH209:AL211" xr:uid="{00000000-0002-0000-0100-00000F000000}"/>
    <dataValidation type="list" allowBlank="1" showInputMessage="1" showErrorMessage="1" sqref="I17:AF18" xr:uid="{00000000-0002-0000-0100-000010000000}">
      <formula1>Etab_labo</formula1>
    </dataValidation>
  </dataValidations>
  <pageMargins left="0.25" right="0.25" top="0.75" bottom="0.75" header="0.3" footer="0.3"/>
  <pageSetup paperSize="9" scale="60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Button 20">
              <controlPr defaultSize="0" autoFill="0" autoPict="0" macro="[0]!add_ligne_BL3">
                <anchor moveWithCells="1" sizeWithCells="1">
                  <from>
                    <xdr:col>42</xdr:col>
                    <xdr:colOff>127000</xdr:colOff>
                    <xdr:row>44</xdr:row>
                    <xdr:rowOff>44450</xdr:rowOff>
                  </from>
                  <to>
                    <xdr:col>42</xdr:col>
                    <xdr:colOff>273050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Button 21">
              <controlPr defaultSize="0" autoFill="0" autoPict="0" macro="[0]!supp_ligne_BL3">
                <anchor moveWithCells="1" sizeWithCells="1">
                  <from>
                    <xdr:col>42</xdr:col>
                    <xdr:colOff>311150</xdr:colOff>
                    <xdr:row>44</xdr:row>
                    <xdr:rowOff>44450</xdr:rowOff>
                  </from>
                  <to>
                    <xdr:col>42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Button 22">
              <controlPr defaultSize="0" autoFill="0" autoPict="0" macro="[0]!add_ligne_BL4">
                <anchor moveWithCells="1" sizeWithCells="1">
                  <from>
                    <xdr:col>42</xdr:col>
                    <xdr:colOff>127000</xdr:colOff>
                    <xdr:row>53</xdr:row>
                    <xdr:rowOff>44450</xdr:rowOff>
                  </from>
                  <to>
                    <xdr:col>42</xdr:col>
                    <xdr:colOff>273050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Button 23">
              <controlPr defaultSize="0" autoFill="0" autoPict="0" macro="[0]!supp_ligne_BL4">
                <anchor moveWithCells="1" sizeWithCells="1">
                  <from>
                    <xdr:col>42</xdr:col>
                    <xdr:colOff>311150</xdr:colOff>
                    <xdr:row>53</xdr:row>
                    <xdr:rowOff>44450</xdr:rowOff>
                  </from>
                  <to>
                    <xdr:col>42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Button 24">
              <controlPr defaultSize="0" autoFill="0" autoPict="0" macro="[0]!add_ligne_BL7">
                <anchor moveWithCells="1" sizeWithCells="1">
                  <from>
                    <xdr:col>42</xdr:col>
                    <xdr:colOff>127000</xdr:colOff>
                    <xdr:row>80</xdr:row>
                    <xdr:rowOff>57150</xdr:rowOff>
                  </from>
                  <to>
                    <xdr:col>42</xdr:col>
                    <xdr:colOff>273050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Button 25">
              <controlPr defaultSize="0" autoFill="0" autoPict="0" macro="[0]!supp_ligne_BL7">
                <anchor moveWithCells="1" sizeWithCells="1">
                  <from>
                    <xdr:col>42</xdr:col>
                    <xdr:colOff>311150</xdr:colOff>
                    <xdr:row>80</xdr:row>
                    <xdr:rowOff>57150</xdr:rowOff>
                  </from>
                  <to>
                    <xdr:col>42</xdr:col>
                    <xdr:colOff>457200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Button 26">
              <controlPr defaultSize="0" autoFill="0" autoPict="0" macro="[0]!add_ligne_BL8">
                <anchor moveWithCells="1" sizeWithCells="1">
                  <from>
                    <xdr:col>42</xdr:col>
                    <xdr:colOff>127000</xdr:colOff>
                    <xdr:row>89</xdr:row>
                    <xdr:rowOff>57150</xdr:rowOff>
                  </from>
                  <to>
                    <xdr:col>42</xdr:col>
                    <xdr:colOff>273050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Button 27">
              <controlPr defaultSize="0" autoFill="0" autoPict="0" macro="[0]!supp_ligne_BL8">
                <anchor moveWithCells="1" sizeWithCells="1">
                  <from>
                    <xdr:col>42</xdr:col>
                    <xdr:colOff>311150</xdr:colOff>
                    <xdr:row>89</xdr:row>
                    <xdr:rowOff>57150</xdr:rowOff>
                  </from>
                  <to>
                    <xdr:col>42</xdr:col>
                    <xdr:colOff>457200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Button 28">
              <controlPr defaultSize="0" autoFill="0" autoPict="0" macro="[0]!add_ligne_BL9">
                <anchor moveWithCells="1" sizeWithCells="1">
                  <from>
                    <xdr:col>42</xdr:col>
                    <xdr:colOff>127000</xdr:colOff>
                    <xdr:row>98</xdr:row>
                    <xdr:rowOff>25400</xdr:rowOff>
                  </from>
                  <to>
                    <xdr:col>42</xdr:col>
                    <xdr:colOff>273050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Button 29">
              <controlPr defaultSize="0" autoFill="0" autoPict="0" macro="[0]!supp_ligne_BL9">
                <anchor moveWithCells="1" sizeWithCells="1">
                  <from>
                    <xdr:col>42</xdr:col>
                    <xdr:colOff>311150</xdr:colOff>
                    <xdr:row>98</xdr:row>
                    <xdr:rowOff>25400</xdr:rowOff>
                  </from>
                  <to>
                    <xdr:col>42</xdr:col>
                    <xdr:colOff>457200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Button 30">
              <controlPr defaultSize="0" autoFill="0" autoPict="0" macro="[0]!add_ligne_BL10">
                <anchor moveWithCells="1" sizeWithCells="1">
                  <from>
                    <xdr:col>42</xdr:col>
                    <xdr:colOff>127000</xdr:colOff>
                    <xdr:row>107</xdr:row>
                    <xdr:rowOff>57150</xdr:rowOff>
                  </from>
                  <to>
                    <xdr:col>42</xdr:col>
                    <xdr:colOff>273050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Button 31">
              <controlPr defaultSize="0" autoFill="0" autoPict="0" macro="[0]!supp_ligne_BL10">
                <anchor moveWithCells="1" sizeWithCells="1">
                  <from>
                    <xdr:col>42</xdr:col>
                    <xdr:colOff>311150</xdr:colOff>
                    <xdr:row>107</xdr:row>
                    <xdr:rowOff>57150</xdr:rowOff>
                  </from>
                  <to>
                    <xdr:col>42</xdr:col>
                    <xdr:colOff>457200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Button 32">
              <controlPr defaultSize="0" autoFill="0" autoPict="0" macro="[0]!add_ligne_BL12">
                <anchor moveWithCells="1" sizeWithCells="1">
                  <from>
                    <xdr:col>42</xdr:col>
                    <xdr:colOff>127000</xdr:colOff>
                    <xdr:row>127</xdr:row>
                    <xdr:rowOff>57150</xdr:rowOff>
                  </from>
                  <to>
                    <xdr:col>42</xdr:col>
                    <xdr:colOff>273050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Button 33">
              <controlPr defaultSize="0" autoFill="0" autoPict="0" macro="[0]!supp_ligne_BL12">
                <anchor moveWithCells="1" sizeWithCells="1">
                  <from>
                    <xdr:col>42</xdr:col>
                    <xdr:colOff>311150</xdr:colOff>
                    <xdr:row>127</xdr:row>
                    <xdr:rowOff>57150</xdr:rowOff>
                  </from>
                  <to>
                    <xdr:col>42</xdr:col>
                    <xdr:colOff>457200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Button 34">
              <controlPr defaultSize="0" autoFill="0" autoPict="0" macro="[0]!add_ligne_BL13">
                <anchor moveWithCells="1" sizeWithCells="1">
                  <from>
                    <xdr:col>42</xdr:col>
                    <xdr:colOff>127000</xdr:colOff>
                    <xdr:row>136</xdr:row>
                    <xdr:rowOff>57150</xdr:rowOff>
                  </from>
                  <to>
                    <xdr:col>42</xdr:col>
                    <xdr:colOff>273050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Button 35">
              <controlPr defaultSize="0" autoFill="0" autoPict="0" macro="[0]!supp_ligne_BL13">
                <anchor moveWithCells="1" sizeWithCells="1">
                  <from>
                    <xdr:col>42</xdr:col>
                    <xdr:colOff>311150</xdr:colOff>
                    <xdr:row>136</xdr:row>
                    <xdr:rowOff>57150</xdr:rowOff>
                  </from>
                  <to>
                    <xdr:col>42</xdr:col>
                    <xdr:colOff>457200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Button 36">
              <controlPr defaultSize="0" autoFill="0" autoPict="0" macro="[0]!add_ligne_BL14">
                <anchor moveWithCells="1" sizeWithCells="1">
                  <from>
                    <xdr:col>42</xdr:col>
                    <xdr:colOff>127000</xdr:colOff>
                    <xdr:row>147</xdr:row>
                    <xdr:rowOff>69850</xdr:rowOff>
                  </from>
                  <to>
                    <xdr:col>42</xdr:col>
                    <xdr:colOff>273050</xdr:colOff>
                    <xdr:row>149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Button 37">
              <controlPr defaultSize="0" autoFill="0" autoPict="0" macro="[0]!supp_ligne_BL14">
                <anchor moveWithCells="1" sizeWithCells="1">
                  <from>
                    <xdr:col>42</xdr:col>
                    <xdr:colOff>311150</xdr:colOff>
                    <xdr:row>147</xdr:row>
                    <xdr:rowOff>69850</xdr:rowOff>
                  </from>
                  <to>
                    <xdr:col>42</xdr:col>
                    <xdr:colOff>457200</xdr:colOff>
                    <xdr:row>149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Button 38">
              <controlPr defaultSize="0" autoFill="0" autoPict="0" macro="[0]!add_ligne_BL15">
                <anchor moveWithCells="1" sizeWithCells="1">
                  <from>
                    <xdr:col>42</xdr:col>
                    <xdr:colOff>127000</xdr:colOff>
                    <xdr:row>156</xdr:row>
                    <xdr:rowOff>69850</xdr:rowOff>
                  </from>
                  <to>
                    <xdr:col>42</xdr:col>
                    <xdr:colOff>273050</xdr:colOff>
                    <xdr:row>158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Button 39">
              <controlPr defaultSize="0" autoFill="0" autoPict="0" macro="[0]!supp_ligne_BL15">
                <anchor moveWithCells="1" sizeWithCells="1">
                  <from>
                    <xdr:col>42</xdr:col>
                    <xdr:colOff>311150</xdr:colOff>
                    <xdr:row>156</xdr:row>
                    <xdr:rowOff>69850</xdr:rowOff>
                  </from>
                  <to>
                    <xdr:col>42</xdr:col>
                    <xdr:colOff>457200</xdr:colOff>
                    <xdr:row>158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Button 40">
              <controlPr defaultSize="0" autoFill="0" autoPict="0" macro="[0]!add_ligne_BL17">
                <anchor moveWithCells="1" sizeWithCells="1">
                  <from>
                    <xdr:col>42</xdr:col>
                    <xdr:colOff>127000</xdr:colOff>
                    <xdr:row>176</xdr:row>
                    <xdr:rowOff>69850</xdr:rowOff>
                  </from>
                  <to>
                    <xdr:col>42</xdr:col>
                    <xdr:colOff>273050</xdr:colOff>
                    <xdr:row>178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Button 41">
              <controlPr defaultSize="0" autoFill="0" autoPict="0" macro="[0]!supp_ligne_BL17">
                <anchor moveWithCells="1" sizeWithCells="1">
                  <from>
                    <xdr:col>42</xdr:col>
                    <xdr:colOff>311150</xdr:colOff>
                    <xdr:row>176</xdr:row>
                    <xdr:rowOff>69850</xdr:rowOff>
                  </from>
                  <to>
                    <xdr:col>42</xdr:col>
                    <xdr:colOff>457200</xdr:colOff>
                    <xdr:row>178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Button 42">
              <controlPr defaultSize="0" autoFill="0" autoPict="0" macro="[0]!add_ligne_BL16">
                <anchor moveWithCells="1" sizeWithCells="1">
                  <from>
                    <xdr:col>42</xdr:col>
                    <xdr:colOff>127000</xdr:colOff>
                    <xdr:row>165</xdr:row>
                    <xdr:rowOff>69850</xdr:rowOff>
                  </from>
                  <to>
                    <xdr:col>42</xdr:col>
                    <xdr:colOff>273050</xdr:colOff>
                    <xdr:row>167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Button 43">
              <controlPr defaultSize="0" autoFill="0" autoPict="0" macro="[0]!supp_ligne_BL16">
                <anchor moveWithCells="1" sizeWithCells="1">
                  <from>
                    <xdr:col>42</xdr:col>
                    <xdr:colOff>311150</xdr:colOff>
                    <xdr:row>165</xdr:row>
                    <xdr:rowOff>69850</xdr:rowOff>
                  </from>
                  <to>
                    <xdr:col>42</xdr:col>
                    <xdr:colOff>457200</xdr:colOff>
                    <xdr:row>167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Button 44">
              <controlPr defaultSize="0" autoFill="0" autoPict="0" macro="[0]!add_ligne_BL18">
                <anchor moveWithCells="1" sizeWithCells="1">
                  <from>
                    <xdr:col>42</xdr:col>
                    <xdr:colOff>127000</xdr:colOff>
                    <xdr:row>185</xdr:row>
                    <xdr:rowOff>57150</xdr:rowOff>
                  </from>
                  <to>
                    <xdr:col>42</xdr:col>
                    <xdr:colOff>273050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Button 45">
              <controlPr defaultSize="0" autoFill="0" autoPict="0" macro="[0]!supp_ligne_BL18">
                <anchor moveWithCells="1" sizeWithCells="1">
                  <from>
                    <xdr:col>42</xdr:col>
                    <xdr:colOff>311150</xdr:colOff>
                    <xdr:row>185</xdr:row>
                    <xdr:rowOff>57150</xdr:rowOff>
                  </from>
                  <to>
                    <xdr:col>42</xdr:col>
                    <xdr:colOff>457200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Button 46">
              <controlPr defaultSize="0" autoFill="0" autoPict="0" macro="[0]!add_ligne_BL21">
                <anchor moveWithCells="1" sizeWithCells="1">
                  <from>
                    <xdr:col>42</xdr:col>
                    <xdr:colOff>127000</xdr:colOff>
                    <xdr:row>214</xdr:row>
                    <xdr:rowOff>57150</xdr:rowOff>
                  </from>
                  <to>
                    <xdr:col>42</xdr:col>
                    <xdr:colOff>273050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Button 47">
              <controlPr defaultSize="0" autoFill="0" autoPict="0" macro="[0]!supp_ligne_BL21">
                <anchor moveWithCells="1" sizeWithCells="1">
                  <from>
                    <xdr:col>42</xdr:col>
                    <xdr:colOff>311150</xdr:colOff>
                    <xdr:row>214</xdr:row>
                    <xdr:rowOff>57150</xdr:rowOff>
                  </from>
                  <to>
                    <xdr:col>42</xdr:col>
                    <xdr:colOff>457200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Button 50">
              <controlPr defaultSize="0" autoFill="0" autoPict="0" macro="[0]!add_ligne_BL1">
                <anchor>
                  <from>
                    <xdr:col>0</xdr:col>
                    <xdr:colOff>120650</xdr:colOff>
                    <xdr:row>29</xdr:row>
                    <xdr:rowOff>31750</xdr:rowOff>
                  </from>
                  <to>
                    <xdr:col>0</xdr:col>
                    <xdr:colOff>266700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Button 51">
              <controlPr defaultSize="0" autoFill="0" autoPict="0" macro="[0]!supp_ligne_BL1">
                <anchor>
                  <from>
                    <xdr:col>0</xdr:col>
                    <xdr:colOff>304800</xdr:colOff>
                    <xdr:row>29</xdr:row>
                    <xdr:rowOff>31750</xdr:rowOff>
                  </from>
                  <to>
                    <xdr:col>0</xdr:col>
                    <xdr:colOff>450850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Button 61">
              <controlPr defaultSize="0" autoFill="0" autoPict="0" macro="[0]!add_ligne_BL5">
                <anchor moveWithCells="1" sizeWithCells="1">
                  <from>
                    <xdr:col>42</xdr:col>
                    <xdr:colOff>127000</xdr:colOff>
                    <xdr:row>62</xdr:row>
                    <xdr:rowOff>44450</xdr:rowOff>
                  </from>
                  <to>
                    <xdr:col>42</xdr:col>
                    <xdr:colOff>273050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Button 62">
              <controlPr defaultSize="0" autoFill="0" autoPict="0" macro="[0]!supp_ligne_BL5">
                <anchor moveWithCells="1" sizeWithCells="1">
                  <from>
                    <xdr:col>42</xdr:col>
                    <xdr:colOff>311150</xdr:colOff>
                    <xdr:row>62</xdr:row>
                    <xdr:rowOff>44450</xdr:rowOff>
                  </from>
                  <to>
                    <xdr:col>42</xdr:col>
                    <xdr:colOff>457200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Button 63">
              <controlPr defaultSize="0" autoFill="0" autoPict="0" macro="[0]!add_ligne_BL6">
                <anchor moveWithCells="1" sizeWithCells="1">
                  <from>
                    <xdr:col>42</xdr:col>
                    <xdr:colOff>127000</xdr:colOff>
                    <xdr:row>71</xdr:row>
                    <xdr:rowOff>44450</xdr:rowOff>
                  </from>
                  <to>
                    <xdr:col>42</xdr:col>
                    <xdr:colOff>273050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Button 64">
              <controlPr defaultSize="0" autoFill="0" autoPict="0" macro="[0]!supp_ligne_BL6">
                <anchor moveWithCells="1" sizeWithCells="1">
                  <from>
                    <xdr:col>42</xdr:col>
                    <xdr:colOff>311150</xdr:colOff>
                    <xdr:row>71</xdr:row>
                    <xdr:rowOff>44450</xdr:rowOff>
                  </from>
                  <to>
                    <xdr:col>42</xdr:col>
                    <xdr:colOff>457200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Button 66">
              <controlPr defaultSize="0" autoFill="0" autoPict="0" macro="[0]!add_ligne_BL19">
                <anchor moveWithCells="1" sizeWithCells="1">
                  <from>
                    <xdr:col>42</xdr:col>
                    <xdr:colOff>127000</xdr:colOff>
                    <xdr:row>194</xdr:row>
                    <xdr:rowOff>57150</xdr:rowOff>
                  </from>
                  <to>
                    <xdr:col>42</xdr:col>
                    <xdr:colOff>273050</xdr:colOff>
                    <xdr:row>196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Button 67">
              <controlPr defaultSize="0" autoFill="0" autoPict="0" macro="[0]!supp_ligne_BL19">
                <anchor moveWithCells="1" sizeWithCells="1">
                  <from>
                    <xdr:col>42</xdr:col>
                    <xdr:colOff>311150</xdr:colOff>
                    <xdr:row>194</xdr:row>
                    <xdr:rowOff>57150</xdr:rowOff>
                  </from>
                  <to>
                    <xdr:col>42</xdr:col>
                    <xdr:colOff>457200</xdr:colOff>
                    <xdr:row>196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Button 68">
              <controlPr defaultSize="0" autoFill="0" autoPict="0" macro="[0]!add_ligne_BL20">
                <anchor moveWithCells="1" sizeWithCells="1">
                  <from>
                    <xdr:col>42</xdr:col>
                    <xdr:colOff>127000</xdr:colOff>
                    <xdr:row>203</xdr:row>
                    <xdr:rowOff>57150</xdr:rowOff>
                  </from>
                  <to>
                    <xdr:col>42</xdr:col>
                    <xdr:colOff>273050</xdr:colOff>
                    <xdr:row>205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Button 69">
              <controlPr defaultSize="0" autoFill="0" autoPict="0" macro="[0]!supp_ligne_BL20">
                <anchor moveWithCells="1" sizeWithCells="1">
                  <from>
                    <xdr:col>42</xdr:col>
                    <xdr:colOff>311150</xdr:colOff>
                    <xdr:row>203</xdr:row>
                    <xdr:rowOff>57150</xdr:rowOff>
                  </from>
                  <to>
                    <xdr:col>42</xdr:col>
                    <xdr:colOff>457200</xdr:colOff>
                    <xdr:row>205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2" name="Button 70">
              <controlPr defaultSize="0" autoFill="0" autoPict="0" macro="[0]!add_ligne_BL11">
                <anchor moveWithCells="1" sizeWithCells="1">
                  <from>
                    <xdr:col>42</xdr:col>
                    <xdr:colOff>127000</xdr:colOff>
                    <xdr:row>116</xdr:row>
                    <xdr:rowOff>57150</xdr:rowOff>
                  </from>
                  <to>
                    <xdr:col>42</xdr:col>
                    <xdr:colOff>273050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Button 71">
              <controlPr defaultSize="0" autoFill="0" autoPict="0" macro="[0]!supp_ligne_BL11">
                <anchor moveWithCells="1" sizeWithCells="1">
                  <from>
                    <xdr:col>42</xdr:col>
                    <xdr:colOff>311150</xdr:colOff>
                    <xdr:row>116</xdr:row>
                    <xdr:rowOff>57150</xdr:rowOff>
                  </from>
                  <to>
                    <xdr:col>42</xdr:col>
                    <xdr:colOff>457200</xdr:colOff>
                    <xdr:row>118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/>
  <dimension ref="A1:J11"/>
  <sheetViews>
    <sheetView workbookViewId="0">
      <selection activeCell="B15" sqref="B15"/>
    </sheetView>
  </sheetViews>
  <sheetFormatPr baseColWidth="10" defaultColWidth="11" defaultRowHeight="14.5" x14ac:dyDescent="0.35"/>
  <cols>
    <col min="1" max="1" width="11" style="6"/>
    <col min="2" max="2" width="27.25" style="6" customWidth="1"/>
    <col min="3" max="3" width="44" style="6" customWidth="1"/>
    <col min="4" max="4" width="55.75" style="6" customWidth="1"/>
    <col min="5" max="5" width="32.25" style="6" customWidth="1"/>
    <col min="6" max="6" width="25.75" style="6" customWidth="1"/>
    <col min="7" max="7" width="34.83203125" style="6" customWidth="1"/>
    <col min="8" max="8" width="11" style="6"/>
    <col min="9" max="9" width="26" style="6" customWidth="1"/>
    <col min="10" max="10" width="29" style="6" customWidth="1"/>
    <col min="11" max="12" width="11" style="6"/>
    <col min="13" max="13" width="40.5" style="6" customWidth="1"/>
    <col min="14" max="14" width="60" style="6" customWidth="1"/>
    <col min="15" max="16384" width="11" style="6"/>
  </cols>
  <sheetData>
    <row r="1" spans="1:10" x14ac:dyDescent="0.35">
      <c r="B1" s="5" t="s">
        <v>1041</v>
      </c>
      <c r="C1" s="5" t="s">
        <v>61</v>
      </c>
      <c r="D1" s="10" t="s">
        <v>61</v>
      </c>
      <c r="E1" s="11" t="s">
        <v>1085</v>
      </c>
      <c r="F1" s="11" t="s">
        <v>1097</v>
      </c>
      <c r="I1" s="367" t="s">
        <v>1187</v>
      </c>
      <c r="J1" s="367"/>
    </row>
    <row r="2" spans="1:10" x14ac:dyDescent="0.35">
      <c r="A2" s="23">
        <v>1</v>
      </c>
      <c r="B2" s="8" t="s">
        <v>1042</v>
      </c>
      <c r="C2" s="12" t="s">
        <v>1043</v>
      </c>
      <c r="D2" s="7" t="str">
        <f>CONCATENATE(B2,": ",C2)</f>
        <v>GD1: Sciences de la nature et de la vie</v>
      </c>
      <c r="E2" s="152" t="s">
        <v>1086</v>
      </c>
      <c r="F2" s="94" t="s">
        <v>1180</v>
      </c>
      <c r="G2" s="87">
        <v>0.4</v>
      </c>
      <c r="I2" s="92" t="s">
        <v>1131</v>
      </c>
      <c r="J2" s="88">
        <v>30</v>
      </c>
    </row>
    <row r="3" spans="1:10" x14ac:dyDescent="0.35">
      <c r="A3" s="23">
        <v>2</v>
      </c>
      <c r="B3" s="8" t="s">
        <v>1044</v>
      </c>
      <c r="C3" s="12" t="s">
        <v>1045</v>
      </c>
      <c r="D3" s="7" t="str">
        <f t="shared" ref="D3:D10" si="0">CONCATENATE(B3,": ",C3)</f>
        <v>GD2: Sciences de la terre et de l’univers</v>
      </c>
      <c r="E3" s="152" t="s">
        <v>1087</v>
      </c>
      <c r="F3" s="94" t="s">
        <v>1175</v>
      </c>
      <c r="G3" s="87">
        <v>0.5</v>
      </c>
      <c r="I3" s="92" t="s">
        <v>1132</v>
      </c>
      <c r="J3" s="88">
        <v>15</v>
      </c>
    </row>
    <row r="4" spans="1:10" x14ac:dyDescent="0.35">
      <c r="A4" s="23">
        <v>3</v>
      </c>
      <c r="B4" s="8" t="s">
        <v>1046</v>
      </c>
      <c r="C4" s="12" t="s">
        <v>1047</v>
      </c>
      <c r="D4" s="7" t="str">
        <f t="shared" si="0"/>
        <v>GD3: Sciences de la physique</v>
      </c>
      <c r="E4" s="152" t="s">
        <v>1213</v>
      </c>
      <c r="F4" s="95" t="s">
        <v>1178</v>
      </c>
      <c r="G4" s="87">
        <v>0.7</v>
      </c>
      <c r="I4" s="92" t="s">
        <v>1133</v>
      </c>
      <c r="J4" s="88">
        <v>8</v>
      </c>
    </row>
    <row r="5" spans="1:10" x14ac:dyDescent="0.35">
      <c r="A5" s="23">
        <v>4</v>
      </c>
      <c r="B5" s="9" t="s">
        <v>1048</v>
      </c>
      <c r="C5" s="14" t="s">
        <v>1049</v>
      </c>
      <c r="D5" s="7" t="str">
        <f t="shared" si="0"/>
        <v>GD4: Chimie</v>
      </c>
      <c r="E5" s="152" t="s">
        <v>1214</v>
      </c>
      <c r="F5" s="95" t="s">
        <v>1179</v>
      </c>
      <c r="G5" s="87">
        <v>0.8</v>
      </c>
      <c r="I5" s="26" t="s">
        <v>1134</v>
      </c>
      <c r="J5" s="89">
        <v>4</v>
      </c>
    </row>
    <row r="6" spans="1:10" x14ac:dyDescent="0.35">
      <c r="A6" s="23">
        <v>5</v>
      </c>
      <c r="B6" s="8" t="s">
        <v>1050</v>
      </c>
      <c r="C6" s="12" t="s">
        <v>1051</v>
      </c>
      <c r="D6" s="7" t="str">
        <f t="shared" si="0"/>
        <v>GD5: Sciences mathématiques et leurs interactions</v>
      </c>
      <c r="E6" s="152" t="s">
        <v>1215</v>
      </c>
      <c r="F6" s="96" t="s">
        <v>1177</v>
      </c>
      <c r="G6" s="87">
        <v>0.9</v>
      </c>
      <c r="J6" s="74"/>
    </row>
    <row r="7" spans="1:10" x14ac:dyDescent="0.35">
      <c r="A7" s="23">
        <v>6</v>
      </c>
      <c r="B7" s="8" t="s">
        <v>1052</v>
      </c>
      <c r="C7" s="12" t="s">
        <v>1053</v>
      </c>
      <c r="D7" s="7" t="str">
        <f t="shared" si="0"/>
        <v>GD6: Sciences pour l’ingénieur</v>
      </c>
      <c r="E7" s="152" t="s">
        <v>1216</v>
      </c>
      <c r="F7" s="153" t="s">
        <v>1176</v>
      </c>
      <c r="G7" s="87">
        <v>1</v>
      </c>
      <c r="I7" s="91" t="s">
        <v>1172</v>
      </c>
    </row>
    <row r="8" spans="1:10" x14ac:dyDescent="0.35">
      <c r="A8" s="23">
        <v>7</v>
      </c>
      <c r="B8" s="8" t="s">
        <v>1054</v>
      </c>
      <c r="C8" s="12" t="s">
        <v>1055</v>
      </c>
      <c r="D8" s="7" t="str">
        <f t="shared" si="0"/>
        <v>GD7: Sciences sociales</v>
      </c>
      <c r="E8" s="13"/>
      <c r="F8" s="25"/>
      <c r="I8" s="90" t="s">
        <v>1173</v>
      </c>
      <c r="J8" s="87">
        <v>1</v>
      </c>
    </row>
    <row r="9" spans="1:10" x14ac:dyDescent="0.35">
      <c r="A9" s="23">
        <v>8</v>
      </c>
      <c r="B9" s="8" t="s">
        <v>1056</v>
      </c>
      <c r="C9" s="12" t="s">
        <v>1057</v>
      </c>
      <c r="D9" s="7" t="str">
        <f t="shared" si="0"/>
        <v>GD8: Sciences humaines et arts</v>
      </c>
      <c r="I9" s="97" t="s">
        <v>1174</v>
      </c>
      <c r="J9" s="87">
        <v>1.2</v>
      </c>
    </row>
    <row r="10" spans="1:10" x14ac:dyDescent="0.35">
      <c r="A10" s="23">
        <v>9</v>
      </c>
      <c r="B10" s="8" t="s">
        <v>1058</v>
      </c>
      <c r="C10" s="15" t="s">
        <v>1059</v>
      </c>
      <c r="D10" s="7" t="str">
        <f t="shared" si="0"/>
        <v>GD9: Multidisciplinaire</v>
      </c>
    </row>
    <row r="11" spans="1:10" x14ac:dyDescent="0.35">
      <c r="A11" s="23">
        <v>10</v>
      </c>
    </row>
  </sheetData>
  <sheetProtection selectLockedCells="1" selectUnlockedCells="1"/>
  <mergeCells count="1"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101</vt:i4>
      </vt:variant>
    </vt:vector>
  </HeadingPairs>
  <TitlesOfParts>
    <vt:vector size="104" baseType="lpstr">
      <vt:lpstr>Etab</vt:lpstr>
      <vt:lpstr>Bilan d'activités du labo</vt:lpstr>
      <vt:lpstr>Classeur</vt:lpstr>
      <vt:lpstr>Annee</vt:lpstr>
      <vt:lpstr>Centre_Universitaire_d_El_Bayadh_Nour_Bachir</vt:lpstr>
      <vt:lpstr>Centre_Universitaire_d_Illizi_Cheikh_Amoud_Ben_Mokhtar</vt:lpstr>
      <vt:lpstr>Centre_Universitaire_de_Aïn_Témouchent_Belhadj_Bouchaib</vt:lpstr>
      <vt:lpstr>Centre_universitaire_de_Maghnia</vt:lpstr>
      <vt:lpstr>Centre_Universitaire_de_Mila_Abdelhafid_Boussouf</vt:lpstr>
      <vt:lpstr>Centre_universitaire_de_Naâma_Ahmed_Salhi</vt:lpstr>
      <vt:lpstr>Centre_universitaire_de_Rélizane_Ahmed_Zabana</vt:lpstr>
      <vt:lpstr>Centre_Universitaire_de_Tamanrasset_Amine_Elokkal_El_Hadj_Moussa_Eg_Akhamouk</vt:lpstr>
      <vt:lpstr>Centre_universitaire_de_Tindouf_Ali_Kafi</vt:lpstr>
      <vt:lpstr>Centre_Universitaire_de_Tipaza_Abdallah_Morsli</vt:lpstr>
      <vt:lpstr>Centre_Universitaire_de_Tissemsilt_Ahmed_ben_yahia_elwancharissi</vt:lpstr>
      <vt:lpstr>collaboration</vt:lpstr>
      <vt:lpstr>Ecole_des_Hautes_Éudes_Commerciales_Boualem_Oussedik</vt:lpstr>
      <vt:lpstr>Ecole_Nationale_Polytechnique_d_Alger</vt:lpstr>
      <vt:lpstr>Ecole_Nationale_Polytechnique_d_Oran_Maurice_Audin</vt:lpstr>
      <vt:lpstr>Ecole_Nationale_Polytechnique_de_Constantine_Malek_Bennabi</vt:lpstr>
      <vt:lpstr>Ecole_Nationale_Supérieure_Agronomique_Khalef_Abdellah_alias_Kasdi_Merbah</vt:lpstr>
      <vt:lpstr>Ecole_Nationale_Supérieure_d_Hydraulique_Arbaoui_Abdellah</vt:lpstr>
      <vt:lpstr>Ecole_Nationale_Supérieure_de_Biotechnologie_de_Constantine</vt:lpstr>
      <vt:lpstr>Ecole_Nationale_Supérieure_de_Journalisme_et_des_Sciences_de_l_Information</vt:lpstr>
      <vt:lpstr>Ecole_Nationale_Supérieure_de_Management</vt:lpstr>
      <vt:lpstr>Ecole_Nationale_Supérieure_de_Sciences_Politiques</vt:lpstr>
      <vt:lpstr>Ecole_Nationale_Supérieure_de_Technologie</vt:lpstr>
      <vt:lpstr>Ecole_Nationale_Supérieure_des_Mines_et_de_la_Métallurgie_Amar_Laskri</vt:lpstr>
      <vt:lpstr>Ecole_Nationale_Supérieure_des_Sciences_de_la_Mer_et_de_l_Aménagement_du_Littoral</vt:lpstr>
      <vt:lpstr>Ecole_Nationale_Supérieure_des_Travaux_Publics_Francis_Jeanson</vt:lpstr>
      <vt:lpstr>Ecole_Nationale_Supérieure_en_Informatique</vt:lpstr>
      <vt:lpstr>Ecole_Nationale_Supérieure_en_Statistique_et_en_Economie_Appliquée</vt:lpstr>
      <vt:lpstr>Ecole_Nationale_Supérieure_Maritime</vt:lpstr>
      <vt:lpstr>Ecole_Nationale_Supérieure_Vétérinaire_Rabie_Bouchama</vt:lpstr>
      <vt:lpstr>Ecole_Normale_Supérieure_de_Bouzaréah_Cheikh_Mubarak_Ben_Mohamed_Brahimi_El_Mili</vt:lpstr>
      <vt:lpstr>Ecole_Normale_Supérieure_de_Constantine_Assia_Djebar</vt:lpstr>
      <vt:lpstr>Ecole_Normale_Supérieure_de_Kouba_Mohamed_Bachir_El_Ibrahimi</vt:lpstr>
      <vt:lpstr>Ecole_Normale_Supérieure_de_Laghouat_Taleb_Abderrahmane</vt:lpstr>
      <vt:lpstr>Ecole_Polytechnique_d_Architecture_et_d_Urbanisme_Hocine_Aït_Ahmed</vt:lpstr>
      <vt:lpstr>Ecole_Préparatoire_en_Sciences_Economiques_Commerciales_et_Sciences_de_Gestion_d_Alger</vt:lpstr>
      <vt:lpstr>Ecole_Supérieure_Agronomique_de_Mostaganem</vt:lpstr>
      <vt:lpstr>Ecole_Supérieure_d_Informatique_08_Mai_1945</vt:lpstr>
      <vt:lpstr>Ecole_Supérieure_de_Commerce_Mouloud_Kacem_Naït_Belkacem</vt:lpstr>
      <vt:lpstr>Ecole_Supérieure_de_Management_de_Tlemcen</vt:lpstr>
      <vt:lpstr>Ecole_Supérieure_en_Génie_Electrique_et_Energétique_d_Oran</vt:lpstr>
      <vt:lpstr>École_Supérieure_en_Sciences_et_Technologie_du_Sport</vt:lpstr>
      <vt:lpstr>Etab_labo</vt:lpstr>
      <vt:lpstr>fréquence</vt:lpstr>
      <vt:lpstr>GD</vt:lpstr>
      <vt:lpstr>Institut_National_de_la_Poste_et_des_TIC</vt:lpstr>
      <vt:lpstr>Institut_National_des_Télécommunications_et_des_Technologies_de_l_Information_et_de_la_Communication_Oran</vt:lpstr>
      <vt:lpstr>Institut_Pasteur</vt:lpstr>
      <vt:lpstr>Nombre</vt:lpstr>
      <vt:lpstr>Type_collaboration</vt:lpstr>
      <vt:lpstr>Université_8_mai_1945_de_Guelma</vt:lpstr>
      <vt:lpstr>Université_d_Adrar_Ahmed_Draya</vt:lpstr>
      <vt:lpstr>Université_d_Alger_1_Benyoucef_Benkhedda</vt:lpstr>
      <vt:lpstr>Université_d_Alger_2_Abou_Elkacem_Saad_Allah</vt:lpstr>
      <vt:lpstr>Université_d_Alger_3_Brahim_Soltane_Chaibout</vt:lpstr>
      <vt:lpstr>Université_d_Annaba_Badji_Mokhtar</vt:lpstr>
      <vt:lpstr>Université_d_El_Oued_Hamma_Lakhdar</vt:lpstr>
      <vt:lpstr>Université_d_El_Tarf_Chadli_Bendjedid</vt:lpstr>
      <vt:lpstr>Université_d_Oran_1_Ahmed_Ben_Bella</vt:lpstr>
      <vt:lpstr>Université_d_Oran_2_Mohamed_Ben_Ahmed</vt:lpstr>
      <vt:lpstr>Université_de_Batna_1_El_Hadj_Lakhdar</vt:lpstr>
      <vt:lpstr>Université_de_Batna_2_Mustapha_Ben_Boulaid</vt:lpstr>
      <vt:lpstr>Université_de_Béchar_Mohamed_Tahri</vt:lpstr>
      <vt:lpstr>Université_de_Béjaia_Abderrahmane_Mira</vt:lpstr>
      <vt:lpstr>Université_de_Biskra_Mohamed_Khider</vt:lpstr>
      <vt:lpstr>Université_de_Blida_1_Saâd_Dahlab</vt:lpstr>
      <vt:lpstr>Université_de_Blida_2_Lounici_Ali</vt:lpstr>
      <vt:lpstr>Université_de_Bordj_Bou_Arréridj_Mohamed_Bachir_El_Ibrahimi</vt:lpstr>
      <vt:lpstr>Université_de_Bouira_Akli_Mohand_Oulhadj</vt:lpstr>
      <vt:lpstr>Université_de_Boumerdès_M_hamed_Bougara</vt:lpstr>
      <vt:lpstr>Université_de_Chlef_Hassiba_Benbouali</vt:lpstr>
      <vt:lpstr>Université_de_Constantine_1_Frères_Mentouri</vt:lpstr>
      <vt:lpstr>Université_de_Constantine_2_Abdelhamid_Mehri</vt:lpstr>
      <vt:lpstr>Université_de_Constantine_3_Salah_Boubnider</vt:lpstr>
      <vt:lpstr>Université_de_Djelfa_Ziane_Achour</vt:lpstr>
      <vt:lpstr>Université_de_Ghardaïa</vt:lpstr>
      <vt:lpstr>Université_de_Jijel_Mohammed_Seddik_Ben_Yahia</vt:lpstr>
      <vt:lpstr>Université_de_Khemis_Miliana_Djilali_Bounaama</vt:lpstr>
      <vt:lpstr>Université_de_Khenchela_Abbas_Laghrour</vt:lpstr>
      <vt:lpstr>Université_de_la_Formation_Continue</vt:lpstr>
      <vt:lpstr>Université_de_Laghouat_Amar_Telidji</vt:lpstr>
      <vt:lpstr>Université_de_M_sila__Mohamed_Boudiaf</vt:lpstr>
      <vt:lpstr>Université_de_Mascara_Mustapha_Stambouli</vt:lpstr>
      <vt:lpstr>Université_de_Médéa_Yahia_Farès</vt:lpstr>
      <vt:lpstr>Université_de_Mostaganem_Abdelhamid_Ibn_Badis</vt:lpstr>
      <vt:lpstr>Université_de_Ouargla_Kasdi_Merbah</vt:lpstr>
      <vt:lpstr>Université_de_Oum_El_Bouaghi_Larbi_Ben_M_hidi</vt:lpstr>
      <vt:lpstr>Université_de_Saida_Tahar_Moulay</vt:lpstr>
      <vt:lpstr>Université_de_Sétif_1_Ferhat_Abbes</vt:lpstr>
      <vt:lpstr>Université_de_Sétif_2_Mohamed_Lamine_Debaghine</vt:lpstr>
      <vt:lpstr>Université_de_Sidi_Bel_Abbès_Djilali_Liabès</vt:lpstr>
      <vt:lpstr>Université_de_Souk_Ahras_Mohammed_Chérif_Messaadia</vt:lpstr>
      <vt:lpstr>Université_de_Tébessa_Larbi_Tébessi</vt:lpstr>
      <vt:lpstr>Université_de_Tiaret_Ibn_Khaldoun</vt:lpstr>
      <vt:lpstr>Université_de_Tizi_Ouzou_Mouloud_Maameri</vt:lpstr>
      <vt:lpstr>Université_de_Tlemcen_Abou_bekr_Belkaid</vt:lpstr>
      <vt:lpstr>Université_des_Sciences_et_de_la_Technologie_d_Oran_Mohamed_Boudiaf</vt:lpstr>
      <vt:lpstr>Université_des_Sciences_et_de_la_Technologie_Houari_Boumediène</vt:lpstr>
      <vt:lpstr>Université_des_Sciences_Islamiques_Emir_Abdelkader_de_Constantine</vt:lpstr>
      <vt:lpstr>Université_du_20_Août_1955_de_Skikda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Sou3ad</dc:creator>
  <cp:lastModifiedBy>USER</cp:lastModifiedBy>
  <cp:lastPrinted>2016-07-18T13:33:04Z</cp:lastPrinted>
  <dcterms:created xsi:type="dcterms:W3CDTF">2016-06-02T10:03:38Z</dcterms:created>
  <dcterms:modified xsi:type="dcterms:W3CDTF">2022-04-17T13:05:15Z</dcterms:modified>
</cp:coreProperties>
</file>